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30574FE4-994E-4960-9E2C-57DF0D8B5606}" xr6:coauthVersionLast="47" xr6:coauthVersionMax="47" xr10:uidLastSave="{00000000-0000-0000-0000-000000000000}"/>
  <bookViews>
    <workbookView xWindow="-120" yWindow="-120" windowWidth="21840" windowHeight="13140" xr2:uid="{44D2DE44-F824-4B00-97E8-F79EFFAE813B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D26" i="1"/>
  <c r="C26" i="1"/>
  <c r="D25" i="1"/>
  <c r="C25" i="1"/>
  <c r="B25" i="1"/>
  <c r="D24" i="1"/>
  <c r="C24" i="1"/>
  <c r="B24" i="1"/>
  <c r="D22" i="1"/>
  <c r="C22" i="1"/>
  <c r="D21" i="1"/>
  <c r="C21" i="1"/>
  <c r="D20" i="1"/>
  <c r="C20" i="1"/>
  <c r="B20" i="1"/>
  <c r="E19" i="1"/>
  <c r="D19" i="1"/>
  <c r="D18" i="1" s="1"/>
  <c r="C19" i="1"/>
  <c r="C18" i="1" s="1"/>
  <c r="B19" i="1"/>
  <c r="B16" i="1"/>
  <c r="B15" i="1"/>
  <c r="B27" i="1" s="1"/>
  <c r="B14" i="1"/>
  <c r="B26" i="1" s="1"/>
  <c r="B13" i="1"/>
  <c r="D12" i="1"/>
  <c r="C12" i="1"/>
  <c r="B12" i="1"/>
  <c r="B10" i="1"/>
  <c r="B22" i="1" s="1"/>
  <c r="B9" i="1"/>
  <c r="B21" i="1" s="1"/>
  <c r="B8" i="1"/>
  <c r="D7" i="1"/>
  <c r="C7" i="1"/>
  <c r="C27" i="1" s="1"/>
  <c r="B7" i="1"/>
  <c r="B6" i="1"/>
  <c r="B29" i="1" l="1"/>
  <c r="B18" i="1"/>
</calcChain>
</file>

<file path=xl/sharedStrings.xml><?xml version="1.0" encoding="utf-8"?>
<sst xmlns="http://schemas.openxmlformats.org/spreadsheetml/2006/main" count="38" uniqueCount="21">
  <si>
    <t>ตารางที่ 1   จำนวนและร้อยละของประชากรอายุ 15 ปีขึ้นไป  จำแนกตามสถานภาพแรงงาน และเพศ พ.ศ. 2564 : ไตรมาส 4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</si>
  <si>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</si>
  <si>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</si>
  <si>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</si>
  <si>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</si>
  <si>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</si>
  <si>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</si>
  <si>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</si>
  <si>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</si>
  <si>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</si>
  <si>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</si>
  <si>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</si>
  <si>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</si>
  <si>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</si>
  <si>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</si>
  <si>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</si>
  <si>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</si>
  <si>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</t>
  </si>
  <si>
    <t xml:space="preserve">   2.4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</si>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</sst>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43" fontId="3" fillId="0" borderId="0" xfId="1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187" fontId="6" fillId="0" borderId="1" xfId="1" applyNumberFormat="1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6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7" fillId="0" borderId="0" xfId="1" applyNumberFormat="1" applyFont="1" applyFill="1" applyBorder="1" applyAlignment="1">
      <alignment horizontal="right" wrapText="1"/>
    </xf>
    <xf numFmtId="18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188" fontId="4" fillId="0" borderId="0" xfId="0" applyNumberFormat="1" applyFont="1"/>
    <xf numFmtId="188" fontId="4" fillId="0" borderId="0" xfId="1" applyNumberFormat="1" applyFont="1" applyFill="1"/>
    <xf numFmtId="43" fontId="4" fillId="0" borderId="0" xfId="1" applyFont="1" applyFill="1"/>
    <xf numFmtId="188" fontId="3" fillId="0" borderId="0" xfId="1" applyNumberFormat="1" applyFont="1" applyFill="1"/>
    <xf numFmtId="188" fontId="3" fillId="0" borderId="0" xfId="1" applyNumberFormat="1" applyFont="1" applyFill="1" applyAlignment="1">
      <alignment horizontal="right"/>
    </xf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29F-CA8A-4522-8B0D-B487BAB70418}">
  <sheetPr>
    <tabColor rgb="FF00B0F0"/>
    <pageSetUpPr fitToPage="1"/>
  </sheetPr>
  <dimension ref="A1:J31"/>
  <sheetViews>
    <sheetView tabSelected="1" zoomScale="90" zoomScaleNormal="90" zoomScalePageLayoutView="90" workbookViewId="0"/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5703125" style="3" bestFit="1" customWidth="1"/>
    <col min="8" max="16384" width="9.140625" style="3"/>
  </cols>
  <sheetData>
    <row r="1" spans="1:10" ht="33" customHeight="1" x14ac:dyDescent="0.3">
      <c r="A1" s="1" t="s">
        <v>0</v>
      </c>
    </row>
    <row r="2" spans="1:10" ht="20.25" customHeight="1" x14ac:dyDescent="0.35">
      <c r="A2" s="4"/>
    </row>
    <row r="3" spans="1:10" ht="6" customHeight="1" x14ac:dyDescent="0.3">
      <c r="A3" s="5"/>
      <c r="B3" s="6" t="s">
        <v>1</v>
      </c>
      <c r="C3" s="5"/>
      <c r="D3" s="5"/>
    </row>
    <row r="4" spans="1:10" ht="27.75" customHeight="1" x14ac:dyDescent="0.5">
      <c r="A4" s="7" t="s">
        <v>2</v>
      </c>
      <c r="B4" s="8" t="s">
        <v>3</v>
      </c>
      <c r="C4" s="9"/>
      <c r="D4" s="9"/>
      <c r="E4" s="10"/>
    </row>
    <row r="5" spans="1:10" s="15" customFormat="1" ht="27.75" customHeight="1" x14ac:dyDescent="0.3">
      <c r="A5" s="11"/>
      <c r="B5" s="12" t="s">
        <v>4</v>
      </c>
      <c r="C5" s="13" t="s">
        <v>5</v>
      </c>
      <c r="D5" s="13" t="s">
        <v>6</v>
      </c>
      <c r="E5" s="14"/>
    </row>
    <row r="6" spans="1:10" s="19" customFormat="1" ht="24.95" customHeight="1" x14ac:dyDescent="0.3">
      <c r="A6" s="16" t="s">
        <v>7</v>
      </c>
      <c r="B6" s="17">
        <f>C6+D6</f>
        <v>672630</v>
      </c>
      <c r="C6" s="18">
        <v>323791</v>
      </c>
      <c r="D6" s="18">
        <v>348839</v>
      </c>
      <c r="G6" s="20"/>
    </row>
    <row r="7" spans="1:10" s="21" customFormat="1" ht="24.95" customHeight="1" x14ac:dyDescent="0.3">
      <c r="A7" s="21" t="s">
        <v>8</v>
      </c>
      <c r="B7" s="22">
        <f>SUM(C7:D7)</f>
        <v>448906</v>
      </c>
      <c r="C7" s="23">
        <f>SUM(C8,C11)</f>
        <v>249119</v>
      </c>
      <c r="D7" s="23">
        <f>SUM(D8,D11)</f>
        <v>199787</v>
      </c>
      <c r="G7" s="24"/>
    </row>
    <row r="8" spans="1:10" s="19" customFormat="1" ht="24.95" customHeight="1" x14ac:dyDescent="0.3">
      <c r="A8" s="19" t="s">
        <v>9</v>
      </c>
      <c r="B8" s="25">
        <f>C8+D8</f>
        <v>448906</v>
      </c>
      <c r="C8" s="26">
        <v>249119</v>
      </c>
      <c r="D8" s="26">
        <v>199787</v>
      </c>
      <c r="E8" s="27"/>
      <c r="G8" s="20"/>
      <c r="J8" s="19" t="s">
        <v>1</v>
      </c>
    </row>
    <row r="9" spans="1:10" s="19" customFormat="1" ht="24.95" customHeight="1" x14ac:dyDescent="0.3">
      <c r="A9" s="19" t="s">
        <v>10</v>
      </c>
      <c r="B9" s="25">
        <f>C9+D9</f>
        <v>442806</v>
      </c>
      <c r="C9" s="26">
        <v>246816</v>
      </c>
      <c r="D9" s="26">
        <v>195990</v>
      </c>
      <c r="E9" s="27"/>
      <c r="G9" s="20"/>
    </row>
    <row r="10" spans="1:10" s="19" customFormat="1" ht="24.95" customHeight="1" x14ac:dyDescent="0.3">
      <c r="A10" s="19" t="s">
        <v>11</v>
      </c>
      <c r="B10" s="25">
        <f t="shared" ref="B10:B15" si="0">C10+D10</f>
        <v>6100</v>
      </c>
      <c r="C10" s="26">
        <v>2303</v>
      </c>
      <c r="D10" s="26">
        <v>3797</v>
      </c>
      <c r="E10" s="27"/>
      <c r="G10" s="19" t="s">
        <v>1</v>
      </c>
    </row>
    <row r="11" spans="1:10" s="19" customFormat="1" ht="24.95" customHeight="1" x14ac:dyDescent="0.3">
      <c r="A11" s="19" t="s">
        <v>12</v>
      </c>
      <c r="B11" s="28" t="s">
        <v>13</v>
      </c>
      <c r="C11" s="26" t="s">
        <v>13</v>
      </c>
      <c r="D11" s="29" t="s">
        <v>13</v>
      </c>
      <c r="E11" s="27"/>
      <c r="G11" s="20"/>
    </row>
    <row r="12" spans="1:10" s="21" customFormat="1" ht="24.95" customHeight="1" x14ac:dyDescent="0.3">
      <c r="A12" s="21" t="s">
        <v>14</v>
      </c>
      <c r="B12" s="22">
        <f>SUM(B13:B16)</f>
        <v>223724</v>
      </c>
      <c r="C12" s="23">
        <f>SUM(C13:C16)</f>
        <v>74672</v>
      </c>
      <c r="D12" s="23">
        <f>SUM(D13:D16)</f>
        <v>149052</v>
      </c>
      <c r="F12" s="30"/>
      <c r="G12" s="24"/>
      <c r="H12" s="20"/>
    </row>
    <row r="13" spans="1:10" s="19" customFormat="1" ht="24.95" customHeight="1" x14ac:dyDescent="0.3">
      <c r="A13" s="19" t="s">
        <v>15</v>
      </c>
      <c r="B13" s="31">
        <f t="shared" si="0"/>
        <v>49815</v>
      </c>
      <c r="C13" s="26">
        <v>3531</v>
      </c>
      <c r="D13" s="26">
        <v>46284</v>
      </c>
      <c r="E13" s="27"/>
      <c r="G13" s="20"/>
    </row>
    <row r="14" spans="1:10" s="19" customFormat="1" ht="24.95" customHeight="1" x14ac:dyDescent="0.3">
      <c r="A14" s="19" t="s">
        <v>16</v>
      </c>
      <c r="B14" s="31">
        <f t="shared" si="0"/>
        <v>47309</v>
      </c>
      <c r="C14" s="26">
        <v>18805</v>
      </c>
      <c r="D14" s="26">
        <v>28504</v>
      </c>
      <c r="E14" s="27"/>
      <c r="G14" s="20"/>
    </row>
    <row r="15" spans="1:10" s="19" customFormat="1" ht="24.95" customHeight="1" x14ac:dyDescent="0.3">
      <c r="A15" s="19" t="s">
        <v>17</v>
      </c>
      <c r="B15" s="31">
        <f t="shared" si="0"/>
        <v>102610</v>
      </c>
      <c r="C15" s="26">
        <v>40945</v>
      </c>
      <c r="D15" s="26">
        <v>61665</v>
      </c>
      <c r="E15" s="27"/>
      <c r="G15" s="20"/>
    </row>
    <row r="16" spans="1:10" s="19" customFormat="1" ht="24.95" customHeight="1" x14ac:dyDescent="0.3">
      <c r="A16" s="19" t="s">
        <v>18</v>
      </c>
      <c r="B16" s="31">
        <f>C16+D16</f>
        <v>23990</v>
      </c>
      <c r="C16" s="26">
        <v>11391</v>
      </c>
      <c r="D16" s="26">
        <v>12599</v>
      </c>
      <c r="E16" s="27"/>
      <c r="G16" s="20"/>
    </row>
    <row r="17" spans="1:5" ht="33" customHeight="1" x14ac:dyDescent="0.3">
      <c r="B17" s="32" t="s">
        <v>19</v>
      </c>
      <c r="C17" s="32"/>
      <c r="D17" s="32"/>
    </row>
    <row r="18" spans="1:5" s="19" customFormat="1" ht="24.95" customHeight="1" x14ac:dyDescent="0.3">
      <c r="A18" s="21" t="s">
        <v>7</v>
      </c>
      <c r="B18" s="33">
        <f t="shared" ref="B18:C18" si="1">SUM(B19+B24)</f>
        <v>100</v>
      </c>
      <c r="C18" s="33">
        <f t="shared" si="1"/>
        <v>100</v>
      </c>
      <c r="D18" s="33">
        <f>SUM(D19+D24)</f>
        <v>100</v>
      </c>
    </row>
    <row r="19" spans="1:5" s="21" customFormat="1" ht="24.95" customHeight="1" x14ac:dyDescent="0.3">
      <c r="A19" s="21" t="s">
        <v>8</v>
      </c>
      <c r="B19" s="34">
        <f>B7*100/B6</f>
        <v>66.738920357403032</v>
      </c>
      <c r="C19" s="34">
        <f t="shared" ref="C19:E19" si="2">C7*100/C6</f>
        <v>76.938210141727225</v>
      </c>
      <c r="D19" s="34">
        <f t="shared" si="2"/>
        <v>57.271979337172738</v>
      </c>
      <c r="E19" s="35" t="e">
        <f t="shared" si="2"/>
        <v>#DIV/0!</v>
      </c>
    </row>
    <row r="20" spans="1:5" s="19" customFormat="1" ht="24.95" customHeight="1" x14ac:dyDescent="0.3">
      <c r="A20" s="19" t="s">
        <v>9</v>
      </c>
      <c r="B20" s="36">
        <f>B8*100/B6</f>
        <v>66.738920357403032</v>
      </c>
      <c r="C20" s="36">
        <f t="shared" ref="C20:D20" si="3">C8*100/C6</f>
        <v>76.938210141727225</v>
      </c>
      <c r="D20" s="36">
        <f t="shared" si="3"/>
        <v>57.271979337172738</v>
      </c>
      <c r="E20" s="27"/>
    </row>
    <row r="21" spans="1:5" s="19" customFormat="1" ht="24.95" customHeight="1" x14ac:dyDescent="0.3">
      <c r="A21" s="19" t="s">
        <v>10</v>
      </c>
      <c r="B21" s="36">
        <f>B9*100/B6</f>
        <v>65.832032469559792</v>
      </c>
      <c r="C21" s="36">
        <f t="shared" ref="C21:D21" si="4">C9*100/C6</f>
        <v>76.226948865163024</v>
      </c>
      <c r="D21" s="36">
        <f t="shared" si="4"/>
        <v>56.183511591307166</v>
      </c>
      <c r="E21" s="27"/>
    </row>
    <row r="22" spans="1:5" s="19" customFormat="1" ht="24.95" customHeight="1" x14ac:dyDescent="0.3">
      <c r="A22" s="19" t="s">
        <v>11</v>
      </c>
      <c r="B22" s="36">
        <f>B10*100/B6</f>
        <v>0.90688788784324215</v>
      </c>
      <c r="C22" s="36">
        <f t="shared" ref="C22:D22" si="5">C10*100/C6</f>
        <v>0.71126127656420346</v>
      </c>
      <c r="D22" s="36">
        <f t="shared" si="5"/>
        <v>1.0884677458655712</v>
      </c>
      <c r="E22" s="27"/>
    </row>
    <row r="23" spans="1:5" s="19" customFormat="1" ht="24.95" customHeight="1" x14ac:dyDescent="0.3">
      <c r="A23" s="19" t="s">
        <v>12</v>
      </c>
      <c r="B23" s="37" t="s">
        <v>20</v>
      </c>
      <c r="C23" s="37" t="s">
        <v>20</v>
      </c>
      <c r="D23" s="37" t="s">
        <v>20</v>
      </c>
      <c r="E23" s="27"/>
    </row>
    <row r="24" spans="1:5" s="21" customFormat="1" ht="24.95" customHeight="1" x14ac:dyDescent="0.3">
      <c r="A24" s="21" t="s">
        <v>14</v>
      </c>
      <c r="B24" s="34">
        <f>B12*100/B6</f>
        <v>33.261079642596968</v>
      </c>
      <c r="C24" s="34">
        <f t="shared" ref="C24:D24" si="6">C12*100/C6</f>
        <v>23.061789858272775</v>
      </c>
      <c r="D24" s="34">
        <f t="shared" si="6"/>
        <v>42.728020662827262</v>
      </c>
    </row>
    <row r="25" spans="1:5" s="19" customFormat="1" ht="24.95" customHeight="1" x14ac:dyDescent="0.3">
      <c r="A25" s="19" t="s">
        <v>15</v>
      </c>
      <c r="B25" s="36">
        <f>B13*100/B6</f>
        <v>7.4060033004772308</v>
      </c>
      <c r="C25" s="36">
        <f>C13*100/C6</f>
        <v>1.0905182664125934</v>
      </c>
      <c r="D25" s="36">
        <f t="shared" ref="D25" si="7">D13*100/D6</f>
        <v>13.268011890872293</v>
      </c>
      <c r="E25" s="27"/>
    </row>
    <row r="26" spans="1:5" s="19" customFormat="1" ht="24.95" customHeight="1" x14ac:dyDescent="0.3">
      <c r="A26" s="19" t="s">
        <v>16</v>
      </c>
      <c r="B26" s="36">
        <f>B14*100/B6</f>
        <v>7.0334359157337616</v>
      </c>
      <c r="C26" s="36">
        <f t="shared" ref="C26:D27" si="8">C14*100/C6</f>
        <v>5.8077587085496507</v>
      </c>
      <c r="D26" s="2">
        <f t="shared" si="8"/>
        <v>8.1711047216624291</v>
      </c>
      <c r="E26" s="27"/>
    </row>
    <row r="27" spans="1:5" s="19" customFormat="1" ht="24.95" customHeight="1" x14ac:dyDescent="0.3">
      <c r="A27" s="19" t="s">
        <v>17</v>
      </c>
      <c r="B27" s="36">
        <f>B15*100/B7</f>
        <v>22.857792054461289</v>
      </c>
      <c r="C27" s="36">
        <f t="shared" si="8"/>
        <v>16.435920182723919</v>
      </c>
      <c r="D27" s="2">
        <f t="shared" si="8"/>
        <v>30.865371620776127</v>
      </c>
      <c r="E27" s="27"/>
    </row>
    <row r="28" spans="1:5" s="19" customFormat="1" ht="24.95" customHeight="1" x14ac:dyDescent="0.3">
      <c r="A28" s="19" t="s">
        <v>18</v>
      </c>
      <c r="B28" s="36">
        <f>B16*100/B6</f>
        <v>3.5665967916982591</v>
      </c>
      <c r="C28" s="36">
        <f t="shared" ref="C28:D28" si="9">C16*100/C6</f>
        <v>3.5180100743998444</v>
      </c>
      <c r="D28" s="2">
        <f t="shared" si="9"/>
        <v>3.6116947933000612</v>
      </c>
      <c r="E28" s="27"/>
    </row>
    <row r="29" spans="1:5" ht="4.5" customHeight="1" x14ac:dyDescent="0.3">
      <c r="A29" s="38"/>
      <c r="B29" s="39">
        <f>SUM(B19:B28)</f>
        <v>274.34166877717666</v>
      </c>
      <c r="C29" s="40"/>
      <c r="D29" s="40"/>
      <c r="E29" s="38"/>
    </row>
    <row r="30" spans="1:5" ht="6" customHeight="1" x14ac:dyDescent="0.3">
      <c r="C30" s="41"/>
      <c r="D30" s="41"/>
    </row>
    <row r="31" spans="1:5" ht="24" customHeight="1" x14ac:dyDescent="0.3">
      <c r="B31" s="42"/>
      <c r="C31" s="43"/>
      <c r="D31" s="43"/>
    </row>
  </sheetData>
  <mergeCells count="3">
    <mergeCell ref="A4:A5"/>
    <mergeCell ref="B4:D4"/>
    <mergeCell ref="B17:D17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2022-06-02T06:32:16Z</dcterms:created>
  <dcterms:modified xsi:type="dcterms:W3CDTF">2022-06-02T06:32:49Z</dcterms:modified>
</cp:coreProperties>
</file>