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G:\New folder\สรง.Q2\"/>
    </mc:Choice>
  </mc:AlternateContent>
  <xr:revisionPtr revIDLastSave="0" documentId="13_ncr:1_{4FBA156F-217B-453C-A871-85C73859F88D}" xr6:coauthVersionLast="47" xr6:coauthVersionMax="47" xr10:uidLastSave="{00000000-0000-0000-0000-000000000000}"/>
  <bookViews>
    <workbookView xWindow="-120" yWindow="-120" windowWidth="21840" windowHeight="13140" tabRatio="907" xr2:uid="{00000000-000D-0000-FFFF-FFFF00000000}"/>
  </bookViews>
  <sheets>
    <sheet name="ตารางที่1" sheetId="7" r:id="rId1"/>
  </sheets>
  <definedNames>
    <definedName name="_xlnm.Print_Area" localSheetId="0">ตารางที่1!$A$1:$E$27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7" l="1"/>
  <c r="B9" i="7" l="1"/>
  <c r="E18" i="7" l="1"/>
  <c r="B15" i="7" l="1"/>
  <c r="D12" i="7" l="1"/>
  <c r="C12" i="7"/>
  <c r="D7" i="7" l="1"/>
  <c r="D6" i="7" s="1"/>
  <c r="B8" i="7"/>
  <c r="D18" i="7" l="1"/>
  <c r="C6" i="7"/>
  <c r="B7" i="7"/>
  <c r="C22" i="7" l="1"/>
  <c r="C24" i="7"/>
  <c r="D26" i="7"/>
  <c r="D25" i="7"/>
  <c r="D24" i="7"/>
  <c r="D22" i="7"/>
  <c r="D21" i="7"/>
  <c r="D23" i="7"/>
  <c r="D19" i="7"/>
  <c r="D20" i="7"/>
  <c r="C26" i="7"/>
  <c r="C20" i="7"/>
  <c r="C21" i="7"/>
  <c r="C25" i="7"/>
  <c r="C23" i="7"/>
  <c r="C19" i="7"/>
  <c r="C18" i="7"/>
  <c r="C17" i="7" l="1"/>
  <c r="B14" i="7" l="1"/>
  <c r="B13" i="7"/>
  <c r="B10" i="7"/>
  <c r="B12" i="7" l="1"/>
  <c r="B6" i="7" l="1"/>
  <c r="B20" i="7" l="1"/>
  <c r="B22" i="7"/>
  <c r="B26" i="7"/>
  <c r="B19" i="7"/>
  <c r="B21" i="7"/>
  <c r="B24" i="7"/>
  <c r="B25" i="7"/>
  <c r="B23" i="7"/>
  <c r="B18" i="7"/>
  <c r="D17" i="7"/>
  <c r="B17" i="7" l="1"/>
  <c r="B27" i="7"/>
</calcChain>
</file>

<file path=xl/sharedStrings.xml><?xml version="1.0" encoding="utf-8"?>
<sst xmlns="http://schemas.openxmlformats.org/spreadsheetml/2006/main" count="31" uniqueCount="19">
  <si>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</si>
  <si>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</si>
  <si>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</si>
  <si>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</si>
  <si>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</si>
  <si>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</si>
  <si>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</si>
  <si>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</si>
  <si>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</si>
  <si>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</si>
  <si>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</si>
  <si>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</si>
  <si>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</si>
  <si>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</si>
  <si>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</si>
  <si>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</si>
  <si>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</si>
  <si>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 xml:space="preserve">               </t>
  </si>
  <si>
    <t>ตารางที่ 1   จำนวนและร้อยละของประชากรอายุ 15 ปีขึ้นไป  จำแนกตามสถานภาพแรงงาน และเพศ พ.ศ. 2564 : ไตรมาสที่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</si>
</sst>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00"/>
    <numFmt numFmtId="188" formatCode="_-* #,##0_-;\-* #,##0_-;_-* &quot;-&quot;??_-;_-@_-"/>
    <numFmt numFmtId="189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 applyFill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/>
    <xf numFmtId="187" fontId="4" fillId="0" borderId="0" xfId="0" applyNumberFormat="1" applyFont="1" applyFill="1"/>
    <xf numFmtId="1" fontId="4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1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5" fillId="0" borderId="0" xfId="0" applyFont="1" applyFill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/>
    <xf numFmtId="43" fontId="4" fillId="0" borderId="0" xfId="1" applyFont="1" applyFill="1"/>
    <xf numFmtId="43" fontId="4" fillId="0" borderId="0" xfId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88" fontId="5" fillId="0" borderId="2" xfId="1" applyNumberFormat="1" applyFont="1" applyFill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/>
    </xf>
    <xf numFmtId="188" fontId="5" fillId="0" borderId="0" xfId="1" applyNumberFormat="1" applyFont="1" applyFill="1" applyBorder="1" applyAlignment="1">
      <alignment horizontal="right" wrapText="1"/>
    </xf>
    <xf numFmtId="188" fontId="4" fillId="0" borderId="0" xfId="1" applyNumberFormat="1" applyFont="1" applyFill="1" applyBorder="1" applyAlignment="1">
      <alignment horizontal="right" wrapText="1"/>
    </xf>
    <xf numFmtId="0" fontId="4" fillId="0" borderId="0" xfId="1" applyNumberFormat="1" applyFont="1" applyFill="1" applyBorder="1" applyAlignment="1">
      <alignment horizontal="right" wrapText="1"/>
    </xf>
    <xf numFmtId="188" fontId="4" fillId="0" borderId="0" xfId="1" applyNumberFormat="1" applyFont="1" applyFill="1" applyBorder="1" applyAlignment="1">
      <alignment horizontal="right"/>
    </xf>
    <xf numFmtId="0" fontId="5" fillId="0" borderId="0" xfId="0" applyFont="1" applyFill="1" applyAlignment="1">
      <alignment horizontal="center"/>
    </xf>
    <xf numFmtId="43" fontId="5" fillId="0" borderId="0" xfId="1" applyFont="1" applyFill="1" applyAlignment="1">
      <alignment horizontal="center"/>
    </xf>
    <xf numFmtId="0" fontId="4" fillId="0" borderId="2" xfId="0" applyFont="1" applyFill="1" applyBorder="1"/>
    <xf numFmtId="43" fontId="5" fillId="0" borderId="0" xfId="1" applyFont="1" applyFill="1" applyBorder="1" applyAlignment="1">
      <alignment horizontal="right" vertical="center" indent="1"/>
    </xf>
    <xf numFmtId="0" fontId="5" fillId="0" borderId="0" xfId="0" applyFont="1" applyFill="1" applyBorder="1" applyAlignment="1">
      <alignment horizontal="right" vertical="center" indent="1"/>
    </xf>
    <xf numFmtId="0" fontId="5" fillId="0" borderId="1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vertical="center"/>
    </xf>
    <xf numFmtId="0" fontId="4" fillId="0" borderId="0" xfId="0" applyFont="1" applyFill="1" applyBorder="1" applyAlignment="1"/>
    <xf numFmtId="189" fontId="5" fillId="0" borderId="0" xfId="0" applyNumberFormat="1" applyFont="1" applyFill="1"/>
    <xf numFmtId="189" fontId="5" fillId="0" borderId="0" xfId="1" applyNumberFormat="1" applyFont="1" applyFill="1"/>
    <xf numFmtId="43" fontId="5" fillId="0" borderId="0" xfId="1" applyNumberFormat="1" applyFont="1" applyFill="1"/>
    <xf numFmtId="189" fontId="4" fillId="0" borderId="0" xfId="1" applyNumberFormat="1" applyFont="1" applyFill="1"/>
    <xf numFmtId="43" fontId="4" fillId="0" borderId="0" xfId="1" applyNumberFormat="1" applyFont="1" applyFill="1"/>
    <xf numFmtId="0" fontId="4" fillId="0" borderId="1" xfId="0" applyFont="1" applyFill="1" applyBorder="1"/>
    <xf numFmtId="43" fontId="4" fillId="0" borderId="1" xfId="1" applyFont="1" applyFill="1" applyBorder="1"/>
    <xf numFmtId="187" fontId="4" fillId="0" borderId="1" xfId="0" applyNumberFormat="1" applyFont="1" applyFill="1" applyBorder="1"/>
    <xf numFmtId="0" fontId="6" fillId="0" borderId="0" xfId="0" applyFont="1" applyFill="1" applyBorder="1" applyAlignment="1">
      <alignment horizontal="center"/>
    </xf>
    <xf numFmtId="3" fontId="6" fillId="0" borderId="2" xfId="0" applyNumberFormat="1" applyFont="1" applyFill="1" applyBorder="1" applyAlignment="1">
      <alignment horizontal="center"/>
    </xf>
    <xf numFmtId="0" fontId="0" fillId="0" borderId="2" xfId="0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J29"/>
  <sheetViews>
    <sheetView tabSelected="1" zoomScalePageLayoutView="90" workbookViewId="0"/>
  </sheetViews>
  <sheetFormatPr defaultColWidth="9.140625" defaultRowHeight="24" customHeight="1" x14ac:dyDescent="0.3"/>
  <cols>
    <col min="1" max="1" width="32.28515625" style="1" customWidth="1"/>
    <col min="2" max="2" width="18.7109375" style="18" customWidth="1"/>
    <col min="3" max="4" width="18.7109375" style="1" customWidth="1"/>
    <col min="5" max="5" width="0.85546875" style="1" customWidth="1"/>
    <col min="6" max="6" width="9.140625" style="1"/>
    <col min="7" max="7" width="10.5703125" style="2" bestFit="1" customWidth="1"/>
    <col min="8" max="16384" width="9.140625" style="2"/>
  </cols>
  <sheetData>
    <row r="1" spans="1:10" ht="33" customHeight="1" x14ac:dyDescent="0.35">
      <c r="A1" s="14" t="s">
        <v>18</v>
      </c>
    </row>
    <row r="2" spans="1:10" ht="20.25" customHeight="1" x14ac:dyDescent="0.35">
      <c r="A2" s="14" t="s">
        <v>17</v>
      </c>
    </row>
    <row r="3" spans="1:10" ht="6" customHeight="1" x14ac:dyDescent="0.3">
      <c r="A3" s="28"/>
      <c r="B3" s="29" t="s">
        <v>13</v>
      </c>
      <c r="C3" s="28"/>
      <c r="D3" s="28"/>
      <c r="E3" s="17"/>
    </row>
    <row r="4" spans="1:10" ht="27.75" customHeight="1" x14ac:dyDescent="0.5">
      <c r="A4" s="50" t="s">
        <v>14</v>
      </c>
      <c r="B4" s="48" t="s">
        <v>16</v>
      </c>
      <c r="C4" s="49"/>
      <c r="D4" s="49"/>
      <c r="E4" s="30"/>
    </row>
    <row r="5" spans="1:10" s="3" customFormat="1" ht="27.75" customHeight="1" x14ac:dyDescent="0.3">
      <c r="A5" s="51"/>
      <c r="B5" s="31" t="s">
        <v>0</v>
      </c>
      <c r="C5" s="32" t="s">
        <v>1</v>
      </c>
      <c r="D5" s="32" t="s">
        <v>2</v>
      </c>
      <c r="E5" s="33"/>
      <c r="F5" s="15"/>
    </row>
    <row r="6" spans="1:10" s="5" customFormat="1" ht="24.95" customHeight="1" x14ac:dyDescent="0.3">
      <c r="A6" s="34" t="s">
        <v>3</v>
      </c>
      <c r="B6" s="22">
        <f>C6+D6</f>
        <v>671903</v>
      </c>
      <c r="C6" s="23">
        <f>SUM(C7,C12)</f>
        <v>323343</v>
      </c>
      <c r="D6" s="23">
        <f>SUM(D7,D12)</f>
        <v>348560</v>
      </c>
      <c r="E6" s="16"/>
      <c r="F6" s="7"/>
      <c r="G6" s="11"/>
    </row>
    <row r="7" spans="1:10" s="4" customFormat="1" ht="24.95" customHeight="1" x14ac:dyDescent="0.3">
      <c r="A7" s="35" t="s">
        <v>4</v>
      </c>
      <c r="B7" s="24">
        <f>SUM(C7:D7)</f>
        <v>463007</v>
      </c>
      <c r="C7" s="20">
        <f>SUM(C8,C11)</f>
        <v>248124</v>
      </c>
      <c r="D7" s="20">
        <f>SUM(D8,D11)</f>
        <v>214883</v>
      </c>
      <c r="E7" s="35"/>
      <c r="F7" s="8"/>
      <c r="G7" s="12"/>
    </row>
    <row r="8" spans="1:10" s="5" customFormat="1" ht="24.95" customHeight="1" x14ac:dyDescent="0.3">
      <c r="A8" s="16" t="s">
        <v>6</v>
      </c>
      <c r="B8" s="25">
        <f>C8+D8</f>
        <v>463007</v>
      </c>
      <c r="C8" s="21">
        <v>248124</v>
      </c>
      <c r="D8" s="21">
        <v>214883</v>
      </c>
      <c r="E8" s="36"/>
      <c r="F8" s="7"/>
      <c r="G8" s="11"/>
      <c r="J8" s="5" t="s">
        <v>13</v>
      </c>
    </row>
    <row r="9" spans="1:10" s="5" customFormat="1" ht="24.95" customHeight="1" x14ac:dyDescent="0.3">
      <c r="A9" s="16" t="s">
        <v>7</v>
      </c>
      <c r="B9" s="25">
        <f>C9+D9</f>
        <v>451272</v>
      </c>
      <c r="C9" s="21">
        <v>244365</v>
      </c>
      <c r="D9" s="21">
        <v>206907</v>
      </c>
      <c r="E9" s="36"/>
      <c r="F9" s="7"/>
      <c r="G9" s="11"/>
    </row>
    <row r="10" spans="1:10" s="5" customFormat="1" ht="24.95" customHeight="1" x14ac:dyDescent="0.3">
      <c r="A10" s="16" t="s">
        <v>8</v>
      </c>
      <c r="B10" s="25">
        <f t="shared" ref="B10:B14" si="0">C10+D10</f>
        <v>11735</v>
      </c>
      <c r="C10" s="21">
        <v>3759</v>
      </c>
      <c r="D10" s="21">
        <v>7976</v>
      </c>
      <c r="E10" s="36"/>
      <c r="F10" s="7"/>
      <c r="G10" s="5" t="s">
        <v>13</v>
      </c>
    </row>
    <row r="11" spans="1:10" s="5" customFormat="1" ht="24.95" customHeight="1" x14ac:dyDescent="0.3">
      <c r="A11" s="16" t="s">
        <v>12</v>
      </c>
      <c r="B11" s="26"/>
      <c r="C11" s="21"/>
      <c r="D11" s="27"/>
      <c r="E11" s="36"/>
      <c r="F11" s="7"/>
      <c r="G11" s="11"/>
    </row>
    <row r="12" spans="1:10" s="4" customFormat="1" ht="24.95" customHeight="1" x14ac:dyDescent="0.3">
      <c r="A12" s="35" t="s">
        <v>5</v>
      </c>
      <c r="B12" s="24">
        <f>SUM(B13:B15)</f>
        <v>208896</v>
      </c>
      <c r="C12" s="20">
        <f>SUM(C13:C15)</f>
        <v>75219</v>
      </c>
      <c r="D12" s="20">
        <f>SUM(D13:D15)</f>
        <v>133677</v>
      </c>
      <c r="E12" s="35"/>
      <c r="F12" s="37"/>
      <c r="G12" s="12"/>
      <c r="H12" s="11"/>
    </row>
    <row r="13" spans="1:10" s="5" customFormat="1" ht="24.95" customHeight="1" x14ac:dyDescent="0.3">
      <c r="A13" s="16" t="s">
        <v>9</v>
      </c>
      <c r="B13" s="25">
        <f t="shared" si="0"/>
        <v>41569</v>
      </c>
      <c r="C13" s="21">
        <v>3743</v>
      </c>
      <c r="D13" s="21">
        <v>37826</v>
      </c>
      <c r="E13" s="36"/>
      <c r="F13" s="7"/>
      <c r="G13" s="11"/>
    </row>
    <row r="14" spans="1:10" s="5" customFormat="1" ht="24.95" customHeight="1" x14ac:dyDescent="0.3">
      <c r="A14" s="16" t="s">
        <v>10</v>
      </c>
      <c r="B14" s="25">
        <f t="shared" si="0"/>
        <v>47149</v>
      </c>
      <c r="C14" s="21">
        <v>22596</v>
      </c>
      <c r="D14" s="21">
        <v>24553</v>
      </c>
      <c r="E14" s="36"/>
      <c r="F14" s="7"/>
      <c r="G14" s="11"/>
    </row>
    <row r="15" spans="1:10" s="5" customFormat="1" ht="24.95" customHeight="1" x14ac:dyDescent="0.3">
      <c r="A15" s="16" t="s">
        <v>11</v>
      </c>
      <c r="B15" s="25">
        <f>C15+D15</f>
        <v>120178</v>
      </c>
      <c r="C15" s="21">
        <v>48880</v>
      </c>
      <c r="D15" s="21">
        <v>71298</v>
      </c>
      <c r="E15" s="36"/>
      <c r="F15" s="7"/>
      <c r="G15" s="11"/>
    </row>
    <row r="16" spans="1:10" s="6" customFormat="1" ht="33" customHeight="1" x14ac:dyDescent="0.3">
      <c r="A16" s="38"/>
      <c r="B16" s="47" t="s">
        <v>15</v>
      </c>
      <c r="C16" s="47"/>
      <c r="D16" s="47"/>
      <c r="E16" s="38"/>
      <c r="F16" s="9"/>
      <c r="G16" s="9"/>
    </row>
    <row r="17" spans="1:7" s="5" customFormat="1" ht="24.95" customHeight="1" x14ac:dyDescent="0.3">
      <c r="A17" s="8" t="s">
        <v>3</v>
      </c>
      <c r="B17" s="39">
        <f t="shared" ref="B17:C17" si="1">SUM(B18+B23)</f>
        <v>100</v>
      </c>
      <c r="C17" s="39">
        <f t="shared" si="1"/>
        <v>100</v>
      </c>
      <c r="D17" s="39">
        <f>SUM(D18+D23)</f>
        <v>100</v>
      </c>
      <c r="E17" s="16"/>
      <c r="F17" s="7"/>
      <c r="G17" s="7"/>
    </row>
    <row r="18" spans="1:7" s="4" customFormat="1" ht="24.95" customHeight="1" x14ac:dyDescent="0.3">
      <c r="A18" s="8" t="s">
        <v>4</v>
      </c>
      <c r="B18" s="40">
        <f>B7*100/B6</f>
        <v>68.909797991674395</v>
      </c>
      <c r="C18" s="40">
        <f t="shared" ref="C18:E18" si="2">C7*100/C6</f>
        <v>76.737087241721639</v>
      </c>
      <c r="D18" s="40">
        <f t="shared" si="2"/>
        <v>61.648783566674318</v>
      </c>
      <c r="E18" s="41" t="e">
        <f t="shared" si="2"/>
        <v>#DIV/0!</v>
      </c>
      <c r="F18" s="8"/>
      <c r="G18" s="8"/>
    </row>
    <row r="19" spans="1:7" s="5" customFormat="1" ht="24.95" customHeight="1" x14ac:dyDescent="0.3">
      <c r="A19" s="7" t="s">
        <v>6</v>
      </c>
      <c r="B19" s="42">
        <f>B8*100/B6</f>
        <v>68.909797991674395</v>
      </c>
      <c r="C19" s="42">
        <f t="shared" ref="C19:D19" si="3">C8*100/C6</f>
        <v>76.737087241721639</v>
      </c>
      <c r="D19" s="42">
        <f t="shared" si="3"/>
        <v>61.648783566674318</v>
      </c>
      <c r="E19" s="36"/>
      <c r="F19" s="7"/>
      <c r="G19" s="7"/>
    </row>
    <row r="20" spans="1:7" s="5" customFormat="1" ht="24.95" customHeight="1" x14ac:dyDescent="0.3">
      <c r="A20" s="7" t="s">
        <v>7</v>
      </c>
      <c r="B20" s="42">
        <f>B9*100/B6</f>
        <v>67.163266126211667</v>
      </c>
      <c r="C20" s="42">
        <f t="shared" ref="C20:D20" si="4">C9*100/C6</f>
        <v>75.574544678561153</v>
      </c>
      <c r="D20" s="42">
        <f t="shared" si="4"/>
        <v>59.360511820059671</v>
      </c>
      <c r="E20" s="36"/>
      <c r="F20" s="7"/>
      <c r="G20" s="7"/>
    </row>
    <row r="21" spans="1:7" s="5" customFormat="1" ht="24.95" customHeight="1" x14ac:dyDescent="0.3">
      <c r="A21" s="7" t="s">
        <v>8</v>
      </c>
      <c r="B21" s="42">
        <f>B10*100/B6</f>
        <v>1.7465318654627231</v>
      </c>
      <c r="C21" s="42">
        <f t="shared" ref="C21:D21" si="5">C10*100/C6</f>
        <v>1.1625425631604829</v>
      </c>
      <c r="D21" s="42">
        <f t="shared" si="5"/>
        <v>2.2882717466146429</v>
      </c>
      <c r="E21" s="36"/>
      <c r="F21" s="7"/>
      <c r="G21" s="7"/>
    </row>
    <row r="22" spans="1:7" s="5" customFormat="1" ht="24.95" customHeight="1" x14ac:dyDescent="0.3">
      <c r="A22" s="7" t="s">
        <v>12</v>
      </c>
      <c r="B22" s="42">
        <f>B11*100/B6</f>
        <v>0</v>
      </c>
      <c r="C22" s="42">
        <f>C11*100/C6</f>
        <v>0</v>
      </c>
      <c r="D22" s="42">
        <f t="shared" ref="D22" si="6">D11*100/D6</f>
        <v>0</v>
      </c>
      <c r="E22" s="36"/>
      <c r="F22" s="7"/>
      <c r="G22" s="7"/>
    </row>
    <row r="23" spans="1:7" s="4" customFormat="1" ht="24.95" customHeight="1" x14ac:dyDescent="0.3">
      <c r="A23" s="8" t="s">
        <v>5</v>
      </c>
      <c r="B23" s="40">
        <f>B12*100/B6</f>
        <v>31.090202008325605</v>
      </c>
      <c r="C23" s="40">
        <f t="shared" ref="C23:D23" si="7">C12*100/C6</f>
        <v>23.262912758278361</v>
      </c>
      <c r="D23" s="40">
        <f t="shared" si="7"/>
        <v>38.351216433325682</v>
      </c>
      <c r="E23" s="35"/>
      <c r="F23" s="8"/>
      <c r="G23" s="8"/>
    </row>
    <row r="24" spans="1:7" s="5" customFormat="1" ht="24.95" customHeight="1" x14ac:dyDescent="0.3">
      <c r="A24" s="7" t="s">
        <v>9</v>
      </c>
      <c r="B24" s="42">
        <f>B13*100/B6</f>
        <v>6.1867561240238542</v>
      </c>
      <c r="C24" s="42">
        <f>C13*100/C6</f>
        <v>1.157594257491271</v>
      </c>
      <c r="D24" s="42">
        <f t="shared" ref="D24" si="8">D13*100/D6</f>
        <v>10.852077117282533</v>
      </c>
      <c r="E24" s="36"/>
      <c r="F24" s="7"/>
      <c r="G24" s="7"/>
    </row>
    <row r="25" spans="1:7" s="5" customFormat="1" ht="24.95" customHeight="1" x14ac:dyDescent="0.3">
      <c r="A25" s="7" t="s">
        <v>10</v>
      </c>
      <c r="B25" s="42">
        <f>B14*100/B6</f>
        <v>7.0172331422839305</v>
      </c>
      <c r="C25" s="42">
        <f t="shared" ref="C25:D25" si="9">C14*100/C6</f>
        <v>6.988244681344578</v>
      </c>
      <c r="D25" s="43">
        <f t="shared" si="9"/>
        <v>7.0441243975212302</v>
      </c>
      <c r="E25" s="36"/>
      <c r="F25" s="7"/>
      <c r="G25" s="7"/>
    </row>
    <row r="26" spans="1:7" s="5" customFormat="1" ht="24.95" customHeight="1" x14ac:dyDescent="0.3">
      <c r="A26" s="16" t="s">
        <v>11</v>
      </c>
      <c r="B26" s="42">
        <f>B15*100/B6</f>
        <v>17.886212742017822</v>
      </c>
      <c r="C26" s="42">
        <f t="shared" ref="C26:D26" si="10">C15*100/C6</f>
        <v>15.117073819442512</v>
      </c>
      <c r="D26" s="43">
        <f t="shared" si="10"/>
        <v>20.455014918521918</v>
      </c>
      <c r="E26" s="36"/>
      <c r="F26" s="7"/>
      <c r="G26" s="7"/>
    </row>
    <row r="27" spans="1:7" ht="4.5" customHeight="1" x14ac:dyDescent="0.3">
      <c r="A27" s="44"/>
      <c r="B27" s="45">
        <f>SUM(B18:B26)</f>
        <v>268.9097979916744</v>
      </c>
      <c r="C27" s="46"/>
      <c r="D27" s="46"/>
      <c r="E27" s="44"/>
    </row>
    <row r="28" spans="1:7" ht="6" customHeight="1" x14ac:dyDescent="0.3">
      <c r="C28" s="10"/>
      <c r="D28" s="10"/>
    </row>
    <row r="29" spans="1:7" ht="24" customHeight="1" x14ac:dyDescent="0.3">
      <c r="B29" s="19"/>
      <c r="C29" s="13"/>
      <c r="D29" s="13"/>
    </row>
  </sheetData>
  <mergeCells count="3">
    <mergeCell ref="B16:D16"/>
    <mergeCell ref="B4:D4"/>
    <mergeCell ref="A4:A5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2021-09-03T06:43:21Z</cp:lastPrinted>
  <dcterms:created xsi:type="dcterms:W3CDTF">2000-11-20T04:06:35Z</dcterms:created>
  <dcterms:modified xsi:type="dcterms:W3CDTF">2022-06-02T08:42:21Z</dcterms:modified>
</cp:coreProperties>
</file>