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ocส่วนกลาง\ตารางสรง 53 - 63\เฉลี่ย 4ไตรมาส\"/>
    </mc:Choice>
  </mc:AlternateContent>
  <bookViews>
    <workbookView xWindow="240" yWindow="615" windowWidth="7260" windowHeight="3645"/>
  </bookViews>
  <sheets>
    <sheet name="ตาราง1" sheetId="1" r:id="rId1"/>
  </sheets>
  <calcPr calcId="162913"/>
</workbook>
</file>

<file path=xl/calcChain.xml><?xml version="1.0" encoding="utf-8"?>
<calcChain xmlns="http://schemas.openxmlformats.org/spreadsheetml/2006/main">
  <c r="B29" i="1" l="1"/>
  <c r="B23" i="1"/>
  <c r="B9" i="1"/>
  <c r="B12" i="1"/>
  <c r="B8" i="1"/>
  <c r="B13" i="1"/>
  <c r="B20" i="1" l="1"/>
  <c r="F47" i="1" l="1"/>
  <c r="F43" i="1"/>
  <c r="F48" i="1" s="1"/>
  <c r="F42" i="1" l="1"/>
  <c r="F44" i="1" s="1"/>
  <c r="F46" i="1"/>
  <c r="F49" i="1" s="1"/>
  <c r="B10" i="1" l="1"/>
  <c r="B15" i="1"/>
  <c r="B16" i="1"/>
  <c r="B7" i="1"/>
  <c r="B27" i="1" l="1"/>
  <c r="B26" i="1"/>
  <c r="B25" i="1"/>
  <c r="B24" i="1"/>
  <c r="B22" i="1"/>
  <c r="B21" i="1"/>
  <c r="B18" i="1" l="1"/>
  <c r="B19" i="1"/>
</calcChain>
</file>

<file path=xl/sharedStrings.xml><?xml version="1.0" encoding="utf-8"?>
<sst xmlns="http://schemas.openxmlformats.org/spreadsheetml/2006/main" count="45" uniqueCount="31">
  <si>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</si>
  <si>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</si>
  <si>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</si>
  <si>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</si>
  <si>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</si>
  <si>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</si>
  <si>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</si>
  <si>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</si>
  <si>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</si>
  <si>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</si>
  <si>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-</t>
  </si>
  <si>
    <t xml:space="preserve"> -</t>
  </si>
  <si>
    <t>อัตราการว่างงาน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</si>
  <si>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</si>
  <si>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</si>
  <si>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</si>
  <si>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</si>
  <si>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</si>
  <si>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</si>
  <si>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1 จำนวนและร้อยละของประชากรอายุ 15 ปีขึ้นไป จำแนกตามสถานภาพแรงงาน</t>
  </si>
  <si>
    <t>สถานภาพแรงงาน</t>
  </si>
  <si>
    <t>หมายเหตุ : -- จำนวนเล็กน้อย</t>
  </si>
  <si>
    <t>เฉลี่ย</t>
  </si>
  <si>
    <t>ไตรมาส1</t>
  </si>
  <si>
    <t>ไตรมาส2</t>
  </si>
  <si>
    <t>ไตรมาส3</t>
  </si>
  <si>
    <t>ไตรมาส4</t>
  </si>
  <si>
    <t>ผู้ว่างงาน ชาย</t>
  </si>
  <si>
    <t>ผู้ว่างงาน หญิง</t>
  </si>
  <si>
    <t xml:space="preserve">             รายไตรมาส พ.ศ. 2563</t>
  </si>
  <si>
    <t>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</si>
</sst>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4" fillId="0" borderId="0" xfId="1" applyFont="1" applyBorder="1" applyAlignment="1"/>
    <xf numFmtId="0" fontId="4" fillId="0" borderId="0" xfId="1" applyFont="1" applyBorder="1"/>
    <xf numFmtId="0" fontId="3" fillId="0" borderId="0" xfId="1" applyFont="1" applyBorder="1"/>
    <xf numFmtId="3" fontId="5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right"/>
    </xf>
    <xf numFmtId="3" fontId="9" fillId="0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188" fontId="8" fillId="0" borderId="0" xfId="0" applyNumberFormat="1" applyFont="1"/>
    <xf numFmtId="188" fontId="7" fillId="0" borderId="0" xfId="0" applyNumberFormat="1" applyFont="1" applyAlignment="1">
      <alignment horizontal="right"/>
    </xf>
    <xf numFmtId="188" fontId="7" fillId="0" borderId="0" xfId="0" applyNumberFormat="1" applyFont="1"/>
    <xf numFmtId="0" fontId="7" fillId="0" borderId="0" xfId="0" applyFont="1" applyBorder="1"/>
    <xf numFmtId="0" fontId="10" fillId="0" borderId="0" xfId="4" applyFont="1" applyBorder="1" applyAlignment="1">
      <alignment vertical="center"/>
    </xf>
    <xf numFmtId="0" fontId="9" fillId="0" borderId="0" xfId="4" applyFont="1" applyBorder="1"/>
    <xf numFmtId="0" fontId="9" fillId="0" borderId="0" xfId="4" applyFont="1" applyBorder="1" applyAlignment="1" applyProtection="1">
      <alignment horizontal="left" vertical="center"/>
    </xf>
    <xf numFmtId="187" fontId="9" fillId="0" borderId="0" xfId="4" applyNumberFormat="1" applyFont="1" applyBorder="1" applyAlignment="1" applyProtection="1">
      <alignment horizontal="left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187" fontId="5" fillId="0" borderId="0" xfId="4" applyNumberFormat="1" applyFont="1" applyBorder="1" applyAlignment="1" applyProtection="1">
      <alignment horizontal="left" vertical="center"/>
    </xf>
    <xf numFmtId="0" fontId="9" fillId="0" borderId="2" xfId="4" applyFont="1" applyBorder="1"/>
    <xf numFmtId="3" fontId="5" fillId="0" borderId="0" xfId="0" applyNumberFormat="1" applyFont="1" applyFill="1" applyAlignment="1">
      <alignment horizontal="right"/>
    </xf>
    <xf numFmtId="189" fontId="7" fillId="0" borderId="0" xfId="6" applyNumberFormat="1" applyFont="1"/>
    <xf numFmtId="189" fontId="7" fillId="0" borderId="0" xfId="6" applyNumberFormat="1" applyFont="1" applyAlignment="1">
      <alignment horizontal="right"/>
    </xf>
    <xf numFmtId="0" fontId="5" fillId="0" borderId="0" xfId="4" applyFont="1" applyBorder="1" applyAlignment="1">
      <alignment horizontal="left" vertical="center"/>
    </xf>
    <xf numFmtId="189" fontId="8" fillId="0" borderId="0" xfId="6" applyNumberFormat="1" applyFont="1"/>
    <xf numFmtId="0" fontId="5" fillId="0" borderId="1" xfId="4" applyFont="1" applyBorder="1" applyAlignment="1" applyProtection="1">
      <alignment horizontal="left" vertical="center"/>
    </xf>
    <xf numFmtId="188" fontId="8" fillId="0" borderId="1" xfId="0" applyNumberFormat="1" applyFont="1" applyBorder="1"/>
    <xf numFmtId="188" fontId="8" fillId="0" borderId="1" xfId="0" applyNumberFormat="1" applyFont="1" applyBorder="1" applyAlignment="1">
      <alignment horizontal="right"/>
    </xf>
    <xf numFmtId="189" fontId="8" fillId="0" borderId="0" xfId="6" applyNumberFormat="1" applyFont="1" applyAlignment="1">
      <alignment horizontal="right"/>
    </xf>
    <xf numFmtId="188" fontId="7" fillId="0" borderId="0" xfId="0" applyNumberFormat="1" applyFont="1" applyAlignment="1"/>
    <xf numFmtId="188" fontId="8" fillId="0" borderId="2" xfId="0" applyNumberFormat="1" applyFont="1" applyBorder="1" applyAlignment="1">
      <alignment horizontal="right"/>
    </xf>
    <xf numFmtId="189" fontId="7" fillId="0" borderId="0" xfId="0" applyNumberFormat="1" applyFont="1"/>
    <xf numFmtId="189" fontId="1" fillId="0" borderId="0" xfId="0" applyNumberFormat="1" applyFont="1"/>
    <xf numFmtId="188" fontId="7" fillId="0" borderId="2" xfId="0" applyNumberFormat="1" applyFont="1" applyBorder="1"/>
    <xf numFmtId="189" fontId="1" fillId="0" borderId="0" xfId="6" applyNumberFormat="1" applyFont="1"/>
    <xf numFmtId="190" fontId="1" fillId="0" borderId="0" xfId="0" applyNumberFormat="1" applyFont="1"/>
    <xf numFmtId="0" fontId="5" fillId="0" borderId="3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9"/>
  <sheetViews>
    <sheetView tabSelected="1" view="pageLayout" zoomScaleNormal="100" workbookViewId="0">
      <selection activeCell="C32" sqref="C32"/>
    </sheetView>
  </sheetViews>
  <sheetFormatPr defaultColWidth="9.125" defaultRowHeight="21" x14ac:dyDescent="0.35"/>
  <cols>
    <col min="1" max="1" width="28.5" style="1" customWidth="1"/>
    <col min="2" max="6" width="11.5" style="1" customWidth="1"/>
    <col min="7" max="16384" width="9.125" style="1"/>
  </cols>
  <sheetData>
    <row r="1" spans="1:8" x14ac:dyDescent="0.35">
      <c r="A1" s="4" t="s">
        <v>19</v>
      </c>
    </row>
    <row r="2" spans="1:8" x14ac:dyDescent="0.35">
      <c r="A2" s="4" t="s">
        <v>29</v>
      </c>
    </row>
    <row r="3" spans="1:8" ht="11.25" customHeight="1" x14ac:dyDescent="0.35">
      <c r="A3" s="5"/>
      <c r="C3" s="6"/>
    </row>
    <row r="4" spans="1:8" s="3" customFormat="1" ht="18.75" x14ac:dyDescent="0.3">
      <c r="A4" s="40" t="s">
        <v>20</v>
      </c>
      <c r="B4" s="44" t="s">
        <v>22</v>
      </c>
      <c r="C4" s="43" t="s">
        <v>30</v>
      </c>
      <c r="D4" s="43"/>
      <c r="E4" s="43"/>
      <c r="F4" s="43"/>
    </row>
    <row r="5" spans="1:8" s="3" customFormat="1" ht="18.75" x14ac:dyDescent="0.3">
      <c r="A5" s="41"/>
      <c r="B5" s="45"/>
      <c r="C5" s="9" t="s">
        <v>13</v>
      </c>
      <c r="D5" s="9" t="s">
        <v>14</v>
      </c>
      <c r="E5" s="9" t="s">
        <v>15</v>
      </c>
      <c r="F5" s="9" t="s">
        <v>16</v>
      </c>
    </row>
    <row r="6" spans="1:8" s="3" customFormat="1" ht="18.75" x14ac:dyDescent="0.3">
      <c r="B6" s="46" t="s">
        <v>18</v>
      </c>
      <c r="C6" s="46"/>
      <c r="D6" s="46"/>
      <c r="E6" s="46"/>
      <c r="F6" s="46"/>
      <c r="H6" s="35"/>
    </row>
    <row r="7" spans="1:8" s="3" customFormat="1" ht="18.75" customHeight="1" x14ac:dyDescent="0.3">
      <c r="A7" s="27" t="s">
        <v>0</v>
      </c>
      <c r="B7" s="32">
        <f>AVERAGE(C7:F7)</f>
        <v>453383.25</v>
      </c>
      <c r="C7" s="24">
        <v>452797</v>
      </c>
      <c r="D7" s="28">
        <v>453218</v>
      </c>
      <c r="E7" s="7">
        <v>453608</v>
      </c>
      <c r="F7" s="32">
        <v>453910</v>
      </c>
    </row>
    <row r="8" spans="1:8" s="3" customFormat="1" ht="18.75" customHeight="1" x14ac:dyDescent="0.3">
      <c r="A8" s="16" t="s">
        <v>1</v>
      </c>
      <c r="B8" s="26">
        <f t="shared" ref="B8:B16" si="0">AVERAGE(C8:F8)</f>
        <v>322305.10749999998</v>
      </c>
      <c r="C8" s="10">
        <v>336149.65</v>
      </c>
      <c r="D8" s="25">
        <v>317873</v>
      </c>
      <c r="E8" s="11">
        <v>318674.21999999997</v>
      </c>
      <c r="F8" s="26">
        <v>316523.56</v>
      </c>
      <c r="H8" s="35"/>
    </row>
    <row r="9" spans="1:8" s="3" customFormat="1" ht="18.75" customHeight="1" x14ac:dyDescent="0.3">
      <c r="A9" s="17" t="s">
        <v>2</v>
      </c>
      <c r="B9" s="26">
        <f t="shared" si="0"/>
        <v>321949.08250000002</v>
      </c>
      <c r="C9" s="10">
        <v>335744</v>
      </c>
      <c r="D9" s="25">
        <v>317447.11</v>
      </c>
      <c r="E9" s="11">
        <v>318674.21999999997</v>
      </c>
      <c r="F9" s="26">
        <v>315931</v>
      </c>
      <c r="H9" s="35"/>
    </row>
    <row r="10" spans="1:8" s="3" customFormat="1" ht="18.75" customHeight="1" x14ac:dyDescent="0.3">
      <c r="A10" s="18" t="s">
        <v>3</v>
      </c>
      <c r="B10" s="26">
        <f t="shared" si="0"/>
        <v>306392.41750000004</v>
      </c>
      <c r="C10" s="10">
        <v>330542.58</v>
      </c>
      <c r="D10" s="25">
        <v>309300</v>
      </c>
      <c r="E10" s="11">
        <v>289656.09000000003</v>
      </c>
      <c r="F10" s="26">
        <v>296071</v>
      </c>
    </row>
    <row r="11" spans="1:8" s="3" customFormat="1" ht="18.75" customHeight="1" x14ac:dyDescent="0.3">
      <c r="A11" s="18" t="s">
        <v>4</v>
      </c>
      <c r="B11" s="26">
        <v>15557</v>
      </c>
      <c r="C11" s="10">
        <v>5200.76</v>
      </c>
      <c r="D11" s="25">
        <v>8147</v>
      </c>
      <c r="E11" s="11">
        <v>29018.13</v>
      </c>
      <c r="F11" s="26">
        <v>19859.93</v>
      </c>
    </row>
    <row r="12" spans="1:8" s="3" customFormat="1" ht="18.75" customHeight="1" x14ac:dyDescent="0.3">
      <c r="A12" s="17" t="s">
        <v>5</v>
      </c>
      <c r="B12" s="26">
        <f>(C12+D12+F12)/4</f>
        <v>356.4325</v>
      </c>
      <c r="C12" s="10">
        <v>406.31</v>
      </c>
      <c r="D12" s="26">
        <v>426.42</v>
      </c>
      <c r="E12" s="11" t="s">
        <v>10</v>
      </c>
      <c r="F12" s="26">
        <v>593</v>
      </c>
    </row>
    <row r="13" spans="1:8" s="3" customFormat="1" ht="18.75" customHeight="1" x14ac:dyDescent="0.3">
      <c r="A13" s="18" t="s">
        <v>6</v>
      </c>
      <c r="B13" s="26">
        <f t="shared" si="0"/>
        <v>131078.14250000002</v>
      </c>
      <c r="C13" s="10">
        <v>116647.35</v>
      </c>
      <c r="D13" s="25">
        <v>135345</v>
      </c>
      <c r="E13" s="11">
        <v>134933.78</v>
      </c>
      <c r="F13" s="26">
        <v>137386.44</v>
      </c>
      <c r="H13" s="35"/>
    </row>
    <row r="14" spans="1:8" s="3" customFormat="1" ht="18.75" customHeight="1" x14ac:dyDescent="0.3">
      <c r="A14" s="18" t="s">
        <v>7</v>
      </c>
      <c r="B14" s="26">
        <v>37693</v>
      </c>
      <c r="C14" s="10">
        <v>34053</v>
      </c>
      <c r="D14" s="25">
        <v>39642</v>
      </c>
      <c r="E14" s="11">
        <v>39079.980000000003</v>
      </c>
      <c r="F14" s="26">
        <v>37993.589999999997</v>
      </c>
    </row>
    <row r="15" spans="1:8" s="3" customFormat="1" ht="18.75" customHeight="1" x14ac:dyDescent="0.3">
      <c r="A15" s="19" t="s">
        <v>8</v>
      </c>
      <c r="B15" s="26">
        <f t="shared" si="0"/>
        <v>36242.42</v>
      </c>
      <c r="C15" s="10">
        <v>35762.47</v>
      </c>
      <c r="D15" s="25">
        <v>37881.660000000003</v>
      </c>
      <c r="E15" s="11">
        <v>37385.550000000003</v>
      </c>
      <c r="F15" s="26">
        <v>33940</v>
      </c>
    </row>
    <row r="16" spans="1:8" s="3" customFormat="1" ht="18.75" customHeight="1" x14ac:dyDescent="0.3">
      <c r="A16" s="17" t="s">
        <v>9</v>
      </c>
      <c r="B16" s="26">
        <f t="shared" si="0"/>
        <v>57143.32</v>
      </c>
      <c r="C16" s="10">
        <v>46832.43</v>
      </c>
      <c r="D16" s="25">
        <v>57821</v>
      </c>
      <c r="E16" s="11">
        <v>58468.25</v>
      </c>
      <c r="F16" s="26">
        <v>65451.6</v>
      </c>
    </row>
    <row r="17" spans="1:7" s="3" customFormat="1" ht="18.75" customHeight="1" x14ac:dyDescent="0.3">
      <c r="A17" s="19"/>
      <c r="B17" s="42" t="s">
        <v>17</v>
      </c>
      <c r="C17" s="42"/>
      <c r="D17" s="42"/>
      <c r="E17" s="42"/>
    </row>
    <row r="18" spans="1:7" s="3" customFormat="1" ht="18.75" x14ac:dyDescent="0.3">
      <c r="A18" s="22" t="s">
        <v>0</v>
      </c>
      <c r="B18" s="8">
        <f>AVERAGE(C18:F18)</f>
        <v>100</v>
      </c>
      <c r="C18" s="12">
        <v>100</v>
      </c>
      <c r="D18" s="12">
        <v>100</v>
      </c>
      <c r="E18" s="8">
        <v>100</v>
      </c>
      <c r="F18" s="8">
        <v>100</v>
      </c>
    </row>
    <row r="19" spans="1:7" s="3" customFormat="1" ht="18.75" x14ac:dyDescent="0.3">
      <c r="A19" s="19" t="s">
        <v>1</v>
      </c>
      <c r="B19" s="13">
        <f t="shared" ref="B19:B27" si="1">AVERAGE(C19:F19)</f>
        <v>71.090316161995503</v>
      </c>
      <c r="C19" s="14">
        <v>74.238488770906173</v>
      </c>
      <c r="D19" s="14">
        <v>70.13688776703485</v>
      </c>
      <c r="E19" s="13">
        <v>70.25321863811925</v>
      </c>
      <c r="F19" s="13">
        <v>69.732669471921753</v>
      </c>
      <c r="G19" s="14"/>
    </row>
    <row r="20" spans="1:7" s="3" customFormat="1" ht="18.75" x14ac:dyDescent="0.3">
      <c r="A20" s="18" t="s">
        <v>2</v>
      </c>
      <c r="B20" s="13">
        <f t="shared" si="1"/>
        <v>71.011790276683996</v>
      </c>
      <c r="C20" s="14">
        <v>74.148901163214418</v>
      </c>
      <c r="D20" s="14">
        <v>70.04291753637321</v>
      </c>
      <c r="E20" s="13">
        <v>70.25321863811925</v>
      </c>
      <c r="F20" s="13">
        <v>69.602123769029106</v>
      </c>
      <c r="G20" s="14"/>
    </row>
    <row r="21" spans="1:7" s="3" customFormat="1" ht="18.75" x14ac:dyDescent="0.3">
      <c r="A21" s="18" t="s">
        <v>3</v>
      </c>
      <c r="B21" s="13">
        <f t="shared" si="1"/>
        <v>67.5820793011669</v>
      </c>
      <c r="C21" s="14">
        <v>73.000170054130223</v>
      </c>
      <c r="D21" s="14">
        <v>68.245303584588441</v>
      </c>
      <c r="E21" s="13">
        <v>63.856036489656276</v>
      </c>
      <c r="F21" s="13">
        <v>65.226807076292658</v>
      </c>
      <c r="G21" s="14"/>
    </row>
    <row r="22" spans="1:7" s="3" customFormat="1" ht="18.75" x14ac:dyDescent="0.3">
      <c r="A22" s="3" t="s">
        <v>4</v>
      </c>
      <c r="B22" s="13">
        <f t="shared" si="1"/>
        <v>3.4296646122363419</v>
      </c>
      <c r="C22" s="14">
        <v>1.1485853484011599</v>
      </c>
      <c r="D22" s="14">
        <v>1.7975896809041123</v>
      </c>
      <c r="E22" s="13">
        <v>6.3971821484629903</v>
      </c>
      <c r="F22" s="13">
        <v>4.375301271177106</v>
      </c>
      <c r="G22" s="14"/>
    </row>
    <row r="23" spans="1:7" s="3" customFormat="1" ht="18.75" x14ac:dyDescent="0.3">
      <c r="A23" s="21" t="s">
        <v>5</v>
      </c>
      <c r="B23" s="13">
        <f>(C23+D23+F23)/4</f>
        <v>7.8615794740228284E-2</v>
      </c>
      <c r="C23" s="13">
        <v>8.973336837479047E-2</v>
      </c>
      <c r="D23" s="13">
        <v>9.4087172177627548E-2</v>
      </c>
      <c r="E23" s="13" t="s">
        <v>11</v>
      </c>
      <c r="F23" s="13">
        <v>0.13064263840849508</v>
      </c>
      <c r="G23" s="14"/>
    </row>
    <row r="24" spans="1:7" s="3" customFormat="1" ht="18.75" x14ac:dyDescent="0.3">
      <c r="A24" s="16" t="s">
        <v>6</v>
      </c>
      <c r="B24" s="13">
        <f t="shared" si="1"/>
        <v>28.909683838004497</v>
      </c>
      <c r="C24" s="14">
        <v>25.761511229093838</v>
      </c>
      <c r="D24" s="33">
        <v>29.86311223296515</v>
      </c>
      <c r="E24" s="13">
        <v>29.746781361880743</v>
      </c>
      <c r="F24" s="13">
        <v>30.267330528078251</v>
      </c>
      <c r="G24" s="14"/>
    </row>
    <row r="25" spans="1:7" s="3" customFormat="1" ht="18.75" x14ac:dyDescent="0.3">
      <c r="A25" s="17" t="s">
        <v>7</v>
      </c>
      <c r="B25" s="13">
        <f t="shared" si="1"/>
        <v>8.3132570497058627</v>
      </c>
      <c r="C25" s="14">
        <v>7.52058869647988</v>
      </c>
      <c r="D25" s="14">
        <v>8.7467841083099085</v>
      </c>
      <c r="E25" s="13">
        <v>8.6153639265621411</v>
      </c>
      <c r="F25" s="13">
        <v>8.3702914674715245</v>
      </c>
      <c r="G25" s="14"/>
    </row>
    <row r="26" spans="1:7" s="3" customFormat="1" ht="18.75" x14ac:dyDescent="0.3">
      <c r="A26" s="18" t="s">
        <v>8</v>
      </c>
      <c r="B26" s="13">
        <f t="shared" si="1"/>
        <v>7.9938928626757919</v>
      </c>
      <c r="C26" s="14">
        <v>7.8981243250286548</v>
      </c>
      <c r="D26" s="14">
        <v>8.3583749983451678</v>
      </c>
      <c r="E26" s="13">
        <v>8.2418189273557783</v>
      </c>
      <c r="F26" s="13">
        <v>7.4772531999735632</v>
      </c>
      <c r="G26" s="14"/>
    </row>
    <row r="27" spans="1:7" s="3" customFormat="1" ht="18.75" x14ac:dyDescent="0.3">
      <c r="A27" s="18" t="s">
        <v>9</v>
      </c>
      <c r="B27" s="13">
        <f t="shared" si="1"/>
        <v>12.616746772708026</v>
      </c>
      <c r="C27" s="14">
        <v>10.4</v>
      </c>
      <c r="D27" s="14">
        <v>12.757878107224338</v>
      </c>
      <c r="E27" s="13">
        <v>12.889598507962821</v>
      </c>
      <c r="F27" s="13">
        <v>14.41951047564495</v>
      </c>
      <c r="G27" s="14"/>
    </row>
    <row r="28" spans="1:7" s="3" customFormat="1" ht="6.75" customHeight="1" x14ac:dyDescent="0.3">
      <c r="A28" s="23"/>
      <c r="B28" s="34"/>
      <c r="C28" s="37"/>
      <c r="D28" s="14"/>
      <c r="E28" s="37"/>
      <c r="F28" s="13"/>
    </row>
    <row r="29" spans="1:7" s="3" customFormat="1" ht="18.75" x14ac:dyDescent="0.3">
      <c r="A29" s="29" t="s">
        <v>12</v>
      </c>
      <c r="B29" s="31">
        <f>AVERAGE(C29:F29)</f>
        <v>4.8726034153153428</v>
      </c>
      <c r="C29" s="30">
        <v>1.5471561550041772</v>
      </c>
      <c r="D29" s="30">
        <v>2.5629732629068842</v>
      </c>
      <c r="E29" s="30">
        <v>9.1058919042776676</v>
      </c>
      <c r="F29" s="31">
        <v>6.2743923390726426</v>
      </c>
    </row>
    <row r="30" spans="1:7" s="3" customFormat="1" ht="18.75" customHeight="1" x14ac:dyDescent="0.3">
      <c r="A30" s="20" t="s">
        <v>21</v>
      </c>
      <c r="B30" s="14"/>
    </row>
    <row r="31" spans="1:7" s="3" customFormat="1" ht="18.75" customHeight="1" x14ac:dyDescent="0.3">
      <c r="A31" s="19"/>
      <c r="B31" s="14"/>
    </row>
    <row r="32" spans="1:7" s="3" customFormat="1" ht="18.75" customHeight="1" x14ac:dyDescent="0.3">
      <c r="A32" s="17"/>
      <c r="B32" s="14"/>
      <c r="C32" s="14"/>
    </row>
    <row r="33" spans="1:6" s="3" customFormat="1" ht="18.75" customHeight="1" x14ac:dyDescent="0.3">
      <c r="A33" s="19"/>
      <c r="B33" s="14"/>
      <c r="C33" s="14"/>
    </row>
    <row r="34" spans="1:6" s="3" customFormat="1" ht="18.75" customHeight="1" x14ac:dyDescent="0.3">
      <c r="A34" s="19"/>
      <c r="B34" s="14"/>
    </row>
    <row r="35" spans="1:6" s="3" customFormat="1" ht="18.75" customHeight="1" x14ac:dyDescent="0.3">
      <c r="A35" s="19"/>
      <c r="B35" s="14"/>
    </row>
    <row r="36" spans="1:6" s="3" customFormat="1" ht="18.75" customHeight="1" x14ac:dyDescent="0.3">
      <c r="A36" s="18"/>
      <c r="B36" s="14"/>
    </row>
    <row r="37" spans="1:6" s="3" customFormat="1" ht="18.75" customHeight="1" x14ac:dyDescent="0.3">
      <c r="A37" s="18"/>
      <c r="B37" s="14"/>
    </row>
    <row r="38" spans="1:6" s="3" customFormat="1" ht="18.75" customHeight="1" x14ac:dyDescent="0.3">
      <c r="A38" s="15"/>
      <c r="B38" s="15"/>
    </row>
    <row r="39" spans="1:6" s="3" customFormat="1" ht="18.75" customHeight="1" x14ac:dyDescent="0.3">
      <c r="A39" s="20"/>
    </row>
    <row r="40" spans="1:6" ht="18.75" customHeight="1" x14ac:dyDescent="0.35"/>
    <row r="41" spans="1:6" x14ac:dyDescent="0.35">
      <c r="A41" s="1" t="s">
        <v>27</v>
      </c>
      <c r="B41" s="1" t="s">
        <v>23</v>
      </c>
      <c r="C41" s="1" t="s">
        <v>24</v>
      </c>
      <c r="D41" s="1" t="s">
        <v>25</v>
      </c>
      <c r="E41" s="1" t="s">
        <v>26</v>
      </c>
    </row>
    <row r="42" spans="1:6" x14ac:dyDescent="0.35">
      <c r="B42" s="38">
        <v>2241</v>
      </c>
      <c r="C42" s="38">
        <v>1740</v>
      </c>
      <c r="D42" s="38">
        <v>3513</v>
      </c>
      <c r="E42" s="38">
        <v>2526</v>
      </c>
      <c r="F42" s="36">
        <f>AVERAGE(B42:E42)</f>
        <v>2505</v>
      </c>
    </row>
    <row r="43" spans="1:6" x14ac:dyDescent="0.35">
      <c r="B43" s="38">
        <v>224765</v>
      </c>
      <c r="C43" s="38">
        <v>224964</v>
      </c>
      <c r="D43" s="38">
        <v>225158</v>
      </c>
      <c r="E43" s="38">
        <v>225353</v>
      </c>
      <c r="F43" s="1">
        <f>AVERAGE(B43:E43)</f>
        <v>225060</v>
      </c>
    </row>
    <row r="44" spans="1:6" x14ac:dyDescent="0.35">
      <c r="F44" s="39">
        <f>F42/F43*100</f>
        <v>1.1130365235937083</v>
      </c>
    </row>
    <row r="45" spans="1:6" x14ac:dyDescent="0.35">
      <c r="A45" s="1" t="s">
        <v>28</v>
      </c>
      <c r="B45" s="1" t="s">
        <v>23</v>
      </c>
      <c r="C45" s="1" t="s">
        <v>24</v>
      </c>
      <c r="D45" s="1" t="s">
        <v>25</v>
      </c>
      <c r="E45" s="1" t="s">
        <v>26</v>
      </c>
    </row>
    <row r="46" spans="1:6" x14ac:dyDescent="0.35">
      <c r="B46" s="38">
        <v>1401</v>
      </c>
      <c r="C46" s="38">
        <v>2897</v>
      </c>
      <c r="D46" s="38">
        <v>1024</v>
      </c>
      <c r="E46" s="38">
        <v>1993</v>
      </c>
      <c r="F46" s="36">
        <f>AVERAGE(B46:E46)</f>
        <v>1828.75</v>
      </c>
    </row>
    <row r="47" spans="1:6" x14ac:dyDescent="0.35">
      <c r="B47" s="38">
        <v>226365</v>
      </c>
      <c r="C47" s="38">
        <v>226585</v>
      </c>
      <c r="D47" s="38">
        <v>226807</v>
      </c>
      <c r="E47" s="38">
        <v>227027</v>
      </c>
      <c r="F47" s="36">
        <f>AVERAGE(B47:E47)</f>
        <v>226696</v>
      </c>
    </row>
    <row r="48" spans="1:6" x14ac:dyDescent="0.35">
      <c r="F48" s="36">
        <f>F43+F47</f>
        <v>451756</v>
      </c>
    </row>
    <row r="49" spans="6:6" x14ac:dyDescent="0.35">
      <c r="F49" s="2">
        <f>F46/F47*100</f>
        <v>0.80669707449624162</v>
      </c>
    </row>
  </sheetData>
  <mergeCells count="5">
    <mergeCell ref="A4:A5"/>
    <mergeCell ref="B17:E17"/>
    <mergeCell ref="C4:F4"/>
    <mergeCell ref="B4:B5"/>
    <mergeCell ref="B6:F6"/>
  </mergeCells>
  <pageMargins left="0.43307086614173229" right="0.39370078740157483" top="0.86614173228346458" bottom="0.55118110236220474" header="0.31496062992125984" footer="0.31496062992125984"/>
  <pageSetup paperSize="9" orientation="portrait" r:id="rId1"/>
  <headerFooter>
    <oddHeader>&amp;R&amp;"TH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2021-03-10T04:01:09Z</cp:lastPrinted>
  <dcterms:created xsi:type="dcterms:W3CDTF">2014-02-26T23:21:30Z</dcterms:created>
  <dcterms:modified xsi:type="dcterms:W3CDTF">2021-03-23T04:01:21Z</dcterms:modified>
</cp:coreProperties>
</file>