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FC1B318-1F11-43D9-80CE-B4A36D6A0D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0" i="1" l="1"/>
  <c r="T6" i="1"/>
  <c r="T7" i="1"/>
  <c r="T8" i="1"/>
  <c r="T9" i="1"/>
  <c r="T11" i="1"/>
  <c r="T12" i="1"/>
  <c r="T13" i="1"/>
  <c r="T14" i="1"/>
  <c r="T5" i="1"/>
</calcChain>
</file>

<file path=xl/sharedStrings.xml><?xml version="1.0" encoding="utf-8"?>
<sst xmlns="http://schemas.openxmlformats.org/spreadsheetml/2006/main" count="42" uniqueCount="29">
  <si>
    <t>สถานภาพแรงงาน</t>
  </si>
  <si>
    <t>ยอดรวม</t>
  </si>
  <si>
    <t>1. ผู้อยู่ในกำลังแรงงาน</t>
    <phoneticPr fontId="0" type="noConversion"/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</si>
  <si>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</si>
  <si>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</si>
  <si>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</si>
  <si>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</si>
  <si>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</si>
  <si>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</si>
  <si>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</si>
  <si>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</si>
  <si>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 xml:space="preserve"> -</t>
  </si>
  <si>
    <t>..</t>
  </si>
  <si>
    <t>2/2561</t>
  </si>
  <si>
    <t>3/2561</t>
  </si>
  <si>
    <t>4/2561</t>
  </si>
  <si>
    <t>2561</t>
  </si>
  <si>
    <t>1/2562</t>
  </si>
  <si>
    <t>ไตรมาส/ปี</t>
  </si>
  <si>
    <t xml:space="preserve">       .. มีจำนวนเพียงเล็กน้อย</t>
  </si>
  <si>
    <t>ตาราง A  จำนวนและร้อยละของประชากรอายุ 15 ปีขึ้นไป จำแนกตามสถานภาพแรงงาน เปรียบเทียบปี 2561 และปี 2562 รายไตรมาส</t>
  </si>
  <si>
    <t>2/2562</t>
  </si>
  <si>
    <t>100.0</t>
  </si>
  <si>
    <t>3/2562</t>
  </si>
  <si>
    <t xml:space="preserve"> 2. ผู้ไม่อยู่ในกำลังแรงงาน</t>
  </si>
  <si>
    <t>1/2561</t>
  </si>
  <si>
    <t>4/2562</t>
  </si>
  <si>
    <t>2562</t>
  </si>
  <si>
    <t>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</si>
</sst>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90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  <charset val="222"/>
    </font>
    <font>
      <sz val="12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8" fillId="0" borderId="0" xfId="0" applyFont="1"/>
    <xf numFmtId="0" fontId="7" fillId="0" borderId="0" xfId="0" applyFont="1"/>
    <xf numFmtId="0" fontId="5" fillId="0" borderId="0" xfId="0" applyFont="1" applyBorder="1" applyAlignment="1">
      <alignment vertical="top" wrapText="1"/>
    </xf>
    <xf numFmtId="0" fontId="13" fillId="0" borderId="0" xfId="0" applyFont="1"/>
    <xf numFmtId="49" fontId="13" fillId="0" borderId="0" xfId="0" applyNumberFormat="1" applyFont="1"/>
    <xf numFmtId="0" fontId="12" fillId="0" borderId="1" xfId="0" applyFon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right" vertical="center"/>
    </xf>
    <xf numFmtId="188" fontId="10" fillId="0" borderId="1" xfId="0" applyNumberFormat="1" applyFont="1" applyFill="1" applyBorder="1" applyAlignment="1">
      <alignment vertical="center"/>
    </xf>
    <xf numFmtId="3" fontId="10" fillId="0" borderId="1" xfId="2" applyNumberFormat="1" applyFont="1" applyBorder="1" applyAlignment="1">
      <alignment horizontal="right"/>
    </xf>
    <xf numFmtId="188" fontId="10" fillId="0" borderId="1" xfId="0" applyNumberFormat="1" applyFont="1" applyBorder="1" applyAlignment="1">
      <alignment vertical="center"/>
    </xf>
    <xf numFmtId="3" fontId="14" fillId="0" borderId="1" xfId="0" applyNumberFormat="1" applyFont="1" applyBorder="1"/>
    <xf numFmtId="187" fontId="14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190" fontId="14" fillId="0" borderId="1" xfId="7" applyNumberFormat="1" applyFont="1" applyBorder="1"/>
    <xf numFmtId="190" fontId="14" fillId="0" borderId="1" xfId="7" applyNumberFormat="1" applyFont="1" applyBorder="1" applyAlignment="1">
      <alignment horizontal="right"/>
    </xf>
    <xf numFmtId="49" fontId="14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/>
    </xf>
    <xf numFmtId="188" fontId="11" fillId="0" borderId="9" xfId="0" applyNumberFormat="1" applyFont="1" applyFill="1" applyBorder="1" applyAlignment="1">
      <alignment vertical="center"/>
    </xf>
    <xf numFmtId="3" fontId="11" fillId="0" borderId="9" xfId="2" applyNumberFormat="1" applyFont="1" applyBorder="1" applyAlignment="1">
      <alignment horizontal="right"/>
    </xf>
    <xf numFmtId="188" fontId="11" fillId="0" borderId="6" xfId="0" applyNumberFormat="1" applyFont="1" applyBorder="1" applyAlignment="1">
      <alignment vertical="center"/>
    </xf>
    <xf numFmtId="3" fontId="13" fillId="0" borderId="9" xfId="0" applyNumberFormat="1" applyFont="1" applyBorder="1"/>
    <xf numFmtId="187" fontId="13" fillId="0" borderId="9" xfId="0" applyNumberFormat="1" applyFont="1" applyBorder="1"/>
    <xf numFmtId="3" fontId="11" fillId="0" borderId="6" xfId="0" applyNumberFormat="1" applyFont="1" applyBorder="1" applyAlignment="1">
      <alignment horizontal="right"/>
    </xf>
    <xf numFmtId="188" fontId="11" fillId="0" borderId="9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horizontal="right"/>
    </xf>
    <xf numFmtId="190" fontId="13" fillId="0" borderId="9" xfId="7" applyNumberFormat="1" applyFont="1" applyBorder="1"/>
    <xf numFmtId="190" fontId="13" fillId="0" borderId="6" xfId="7" applyNumberFormat="1" applyFont="1" applyBorder="1" applyAlignment="1">
      <alignment horizontal="right"/>
    </xf>
    <xf numFmtId="188" fontId="13" fillId="0" borderId="6" xfId="0" applyNumberFormat="1" applyFont="1" applyBorder="1"/>
    <xf numFmtId="0" fontId="15" fillId="0" borderId="7" xfId="0" applyFont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/>
    </xf>
    <xf numFmtId="188" fontId="11" fillId="0" borderId="7" xfId="0" applyNumberFormat="1" applyFont="1" applyFill="1" applyBorder="1" applyAlignment="1">
      <alignment vertical="center"/>
    </xf>
    <xf numFmtId="3" fontId="11" fillId="0" borderId="7" xfId="2" applyNumberFormat="1" applyFont="1" applyBorder="1" applyAlignment="1">
      <alignment horizontal="right"/>
    </xf>
    <xf numFmtId="188" fontId="11" fillId="0" borderId="7" xfId="0" applyNumberFormat="1" applyFont="1" applyBorder="1" applyAlignment="1">
      <alignment vertical="center"/>
    </xf>
    <xf numFmtId="3" fontId="13" fillId="0" borderId="7" xfId="0" applyNumberFormat="1" applyFont="1" applyBorder="1"/>
    <xf numFmtId="187" fontId="13" fillId="0" borderId="7" xfId="0" applyNumberFormat="1" applyFont="1" applyBorder="1"/>
    <xf numFmtId="3" fontId="11" fillId="0" borderId="7" xfId="0" applyNumberFormat="1" applyFont="1" applyBorder="1" applyAlignment="1">
      <alignment horizontal="right"/>
    </xf>
    <xf numFmtId="190" fontId="13" fillId="0" borderId="7" xfId="7" applyNumberFormat="1" applyFont="1" applyBorder="1"/>
    <xf numFmtId="190" fontId="13" fillId="0" borderId="7" xfId="7" applyNumberFormat="1" applyFont="1" applyBorder="1" applyAlignment="1">
      <alignment horizontal="right"/>
    </xf>
    <xf numFmtId="188" fontId="13" fillId="0" borderId="7" xfId="0" applyNumberFormat="1" applyFont="1" applyBorder="1"/>
    <xf numFmtId="188" fontId="11" fillId="0" borderId="7" xfId="0" quotePrefix="1" applyNumberFormat="1" applyFont="1" applyBorder="1" applyAlignment="1">
      <alignment horizontal="right" vertical="center"/>
    </xf>
    <xf numFmtId="188" fontId="11" fillId="0" borderId="7" xfId="0" applyNumberFormat="1" applyFont="1" applyFill="1" applyBorder="1" applyAlignment="1">
      <alignment horizontal="right" vertical="center"/>
    </xf>
    <xf numFmtId="188" fontId="11" fillId="0" borderId="7" xfId="0" applyNumberFormat="1" applyFont="1" applyBorder="1" applyAlignment="1">
      <alignment horizontal="right" vertical="center"/>
    </xf>
    <xf numFmtId="3" fontId="13" fillId="0" borderId="7" xfId="0" applyNumberFormat="1" applyFont="1" applyBorder="1" applyAlignment="1">
      <alignment horizontal="right"/>
    </xf>
    <xf numFmtId="187" fontId="13" fillId="0" borderId="7" xfId="0" applyNumberFormat="1" applyFont="1" applyBorder="1" applyAlignment="1">
      <alignment horizontal="right"/>
    </xf>
    <xf numFmtId="188" fontId="13" fillId="0" borderId="7" xfId="0" applyNumberFormat="1" applyFont="1" applyBorder="1" applyAlignment="1">
      <alignment horizontal="right"/>
    </xf>
    <xf numFmtId="0" fontId="15" fillId="0" borderId="5" xfId="0" applyFont="1" applyBorder="1" applyAlignment="1">
      <alignment vertical="center"/>
    </xf>
    <xf numFmtId="3" fontId="11" fillId="0" borderId="5" xfId="0" applyNumberFormat="1" applyFont="1" applyFill="1" applyBorder="1" applyAlignment="1">
      <alignment horizontal="right" vertical="center"/>
    </xf>
    <xf numFmtId="188" fontId="11" fillId="0" borderId="5" xfId="0" applyNumberFormat="1" applyFont="1" applyFill="1" applyBorder="1" applyAlignment="1">
      <alignment vertical="center"/>
    </xf>
    <xf numFmtId="3" fontId="11" fillId="0" borderId="5" xfId="2" applyNumberFormat="1" applyFont="1" applyBorder="1" applyAlignment="1">
      <alignment horizontal="right"/>
    </xf>
    <xf numFmtId="188" fontId="11" fillId="0" borderId="8" xfId="0" applyNumberFormat="1" applyFont="1" applyBorder="1" applyAlignment="1">
      <alignment vertical="center"/>
    </xf>
    <xf numFmtId="3" fontId="13" fillId="0" borderId="5" xfId="0" applyNumberFormat="1" applyFont="1" applyBorder="1"/>
    <xf numFmtId="187" fontId="13" fillId="0" borderId="5" xfId="0" applyNumberFormat="1" applyFont="1" applyBorder="1"/>
    <xf numFmtId="3" fontId="11" fillId="0" borderId="8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188" fontId="11" fillId="0" borderId="5" xfId="0" applyNumberFormat="1" applyFont="1" applyBorder="1" applyAlignment="1">
      <alignment vertical="center"/>
    </xf>
    <xf numFmtId="190" fontId="13" fillId="0" borderId="5" xfId="7" applyNumberFormat="1" applyFont="1" applyBorder="1"/>
    <xf numFmtId="190" fontId="13" fillId="0" borderId="8" xfId="7" applyNumberFormat="1" applyFont="1" applyBorder="1" applyAlignment="1">
      <alignment horizontal="right"/>
    </xf>
    <xf numFmtId="188" fontId="13" fillId="0" borderId="8" xfId="0" applyNumberFormat="1" applyFont="1" applyBorder="1"/>
    <xf numFmtId="188" fontId="10" fillId="0" borderId="1" xfId="0" applyNumberFormat="1" applyFont="1" applyBorder="1" applyAlignment="1">
      <alignment horizontal="right" vertical="center"/>
    </xf>
    <xf numFmtId="188" fontId="13" fillId="0" borderId="0" xfId="0" applyNumberFormat="1" applyFont="1"/>
    <xf numFmtId="1" fontId="11" fillId="0" borderId="7" xfId="0" applyNumberFormat="1" applyFont="1" applyBorder="1" applyAlignment="1">
      <alignment horizontal="right" vertical="center"/>
    </xf>
    <xf numFmtId="188" fontId="11" fillId="0" borderId="6" xfId="0" applyNumberFormat="1" applyFont="1" applyBorder="1" applyAlignment="1">
      <alignment horizontal="right" vertical="center"/>
    </xf>
    <xf numFmtId="188" fontId="11" fillId="0" borderId="8" xfId="0" applyNumberFormat="1" applyFont="1" applyBorder="1" applyAlignment="1">
      <alignment horizontal="right" vertical="center"/>
    </xf>
    <xf numFmtId="190" fontId="14" fillId="0" borderId="1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right"/>
    </xf>
    <xf numFmtId="190" fontId="13" fillId="0" borderId="6" xfId="0" applyNumberFormat="1" applyFont="1" applyBorder="1" applyAlignment="1">
      <alignment horizontal="right"/>
    </xf>
    <xf numFmtId="190" fontId="13" fillId="0" borderId="7" xfId="0" applyNumberFormat="1" applyFont="1" applyBorder="1" applyAlignment="1">
      <alignment horizontal="right"/>
    </xf>
    <xf numFmtId="190" fontId="13" fillId="0" borderId="8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7">
    <cellStyle name="Comma" xfId="7" builtinId="3"/>
    <cellStyle name="Comma 2" xfId="10" xr:uid="{00000000-0005-0000-0000-000001000000}"/>
    <cellStyle name="Comma 3" xfId="15" xr:uid="{00000000-0005-0000-0000-000002000000}"/>
    <cellStyle name="Normal" xfId="0" builtinId="0"/>
    <cellStyle name="Normal 2" xfId="1" xr:uid="{00000000-0005-0000-0000-000004000000}"/>
    <cellStyle name="Normal 3" xfId="9" xr:uid="{00000000-0005-0000-0000-000005000000}"/>
    <cellStyle name="Normal 4" xfId="11" xr:uid="{00000000-0005-0000-0000-000006000000}"/>
    <cellStyle name="จุลภาค 2" xfId="3" xr:uid="{00000000-0005-0000-0000-000007000000}"/>
    <cellStyle name="จุลภาค 2 2" xfId="12" xr:uid="{00000000-0005-0000-0000-000008000000}"/>
    <cellStyle name="จุลภาค 3" xfId="4" xr:uid="{00000000-0005-0000-0000-000009000000}"/>
    <cellStyle name="จุลภาค 3 2" xfId="13" xr:uid="{00000000-0005-0000-0000-00000A000000}"/>
    <cellStyle name="จุลภาค 4" xfId="5" xr:uid="{00000000-0005-0000-0000-00000B000000}"/>
    <cellStyle name="จุลภาค 4 2" xfId="14" xr:uid="{00000000-0005-0000-0000-00000C000000}"/>
    <cellStyle name="จุลภาค 5" xfId="8" xr:uid="{00000000-0005-0000-0000-00000D000000}"/>
    <cellStyle name="จุลภาค 5 2" xfId="16" xr:uid="{00000000-0005-0000-0000-00000E000000}"/>
    <cellStyle name="ปกติ 2" xfId="2" xr:uid="{00000000-0005-0000-0000-00000F000000}"/>
    <cellStyle name="ปกติ 3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250825</xdr:colOff>
      <xdr:row>21</xdr:row>
      <xdr:rowOff>200031</xdr:rowOff>
    </xdr:from>
    <xdr:to>
      <xdr:col>16</xdr:col>
      <xdr:colOff>463647</xdr:colOff>
      <xdr:row>23</xdr:row>
      <xdr:rowOff>681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5400000">
          <a:off x="8819861" y="5994695"/>
          <a:ext cx="353100" cy="212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29 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1"/>
  <sheetViews>
    <sheetView tabSelected="1" zoomScaleNormal="100" zoomScaleSheetLayoutView="85" workbookViewId="0">
      <selection activeCell="G16" sqref="G16"/>
    </sheetView>
  </sheetViews>
  <sheetFormatPr defaultColWidth="9" defaultRowHeight="21.75" x14ac:dyDescent="0.5"/>
  <cols>
    <col min="1" max="1" width="19.25" style="1" customWidth="1"/>
    <col min="2" max="13" width="7.25" style="1" customWidth="1"/>
    <col min="14" max="14" width="7.875" style="1" customWidth="1"/>
    <col min="15" max="15" width="7.125" style="1" customWidth="1"/>
    <col min="16" max="16" width="7.875" style="1" customWidth="1"/>
    <col min="17" max="17" width="7.125" style="1" customWidth="1"/>
    <col min="18" max="18" width="9" style="1"/>
    <col min="19" max="19" width="7.125" style="1" customWidth="1"/>
    <col min="20" max="20" width="9" style="1" customWidth="1"/>
    <col min="21" max="21" width="6.875" style="1" customWidth="1"/>
    <col min="22" max="22" width="9" style="1"/>
    <col min="23" max="23" width="9.5" style="1" bestFit="1" customWidth="1"/>
    <col min="24" max="16384" width="9" style="1"/>
  </cols>
  <sheetData>
    <row r="1" spans="1:23" x14ac:dyDescent="0.5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23" s="2" customFormat="1" ht="5.25" customHeight="1" x14ac:dyDescent="0.5"/>
    <row r="3" spans="1:23" s="4" customFormat="1" ht="21.75" customHeight="1" x14ac:dyDescent="0.45">
      <c r="A3" s="76" t="s">
        <v>0</v>
      </c>
      <c r="B3" s="75" t="s">
        <v>18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3" s="5" customFormat="1" ht="21.75" customHeight="1" x14ac:dyDescent="0.45">
      <c r="A4" s="77"/>
      <c r="B4" s="71" t="s">
        <v>25</v>
      </c>
      <c r="C4" s="71"/>
      <c r="D4" s="71" t="s">
        <v>13</v>
      </c>
      <c r="E4" s="71"/>
      <c r="F4" s="71" t="s">
        <v>14</v>
      </c>
      <c r="G4" s="71"/>
      <c r="H4" s="71" t="s">
        <v>15</v>
      </c>
      <c r="I4" s="71"/>
      <c r="J4" s="71" t="s">
        <v>16</v>
      </c>
      <c r="K4" s="71"/>
      <c r="L4" s="72" t="s">
        <v>17</v>
      </c>
      <c r="M4" s="73"/>
      <c r="N4" s="71" t="s">
        <v>21</v>
      </c>
      <c r="O4" s="71"/>
      <c r="P4" s="71" t="s">
        <v>23</v>
      </c>
      <c r="Q4" s="71"/>
      <c r="R4" s="74" t="s">
        <v>26</v>
      </c>
      <c r="S4" s="74"/>
      <c r="T4" s="74" t="s">
        <v>27</v>
      </c>
      <c r="U4" s="74"/>
    </row>
    <row r="5" spans="1:23" s="4" customFormat="1" ht="21.75" customHeight="1" x14ac:dyDescent="0.45">
      <c r="A5" s="6" t="s">
        <v>1</v>
      </c>
      <c r="B5" s="7">
        <v>866025</v>
      </c>
      <c r="C5" s="8">
        <v>100</v>
      </c>
      <c r="D5" s="7">
        <v>867577</v>
      </c>
      <c r="E5" s="8">
        <v>100</v>
      </c>
      <c r="F5" s="9">
        <v>869096</v>
      </c>
      <c r="G5" s="10">
        <v>100</v>
      </c>
      <c r="H5" s="11">
        <v>870517</v>
      </c>
      <c r="I5" s="12">
        <v>100</v>
      </c>
      <c r="J5" s="13">
        <v>868303.75</v>
      </c>
      <c r="K5" s="10">
        <v>99.999999712082314</v>
      </c>
      <c r="L5" s="13">
        <v>871876</v>
      </c>
      <c r="M5" s="10">
        <v>100</v>
      </c>
      <c r="N5" s="14">
        <v>873289</v>
      </c>
      <c r="O5" s="60">
        <v>100</v>
      </c>
      <c r="P5" s="15">
        <v>874700</v>
      </c>
      <c r="Q5" s="16" t="s">
        <v>22</v>
      </c>
      <c r="R5" s="13">
        <v>876031</v>
      </c>
      <c r="S5" s="60">
        <v>100</v>
      </c>
      <c r="T5" s="65">
        <f>SUM(L5+N5+P5+R5)/4</f>
        <v>873974</v>
      </c>
      <c r="U5" s="66" t="s">
        <v>28</v>
      </c>
    </row>
    <row r="6" spans="1:23" s="4" customFormat="1" ht="21.75" customHeight="1" x14ac:dyDescent="0.45">
      <c r="A6" s="17" t="s">
        <v>2</v>
      </c>
      <c r="B6" s="18">
        <v>616029.35</v>
      </c>
      <c r="C6" s="19">
        <v>71.132975375999493</v>
      </c>
      <c r="D6" s="18">
        <v>606981.82999999996</v>
      </c>
      <c r="E6" s="19">
        <v>69.962877070277329</v>
      </c>
      <c r="F6" s="20">
        <v>580979</v>
      </c>
      <c r="G6" s="21">
        <v>66.848656535066326</v>
      </c>
      <c r="H6" s="22">
        <v>599444</v>
      </c>
      <c r="I6" s="23">
        <v>68.860688533365803</v>
      </c>
      <c r="J6" s="24">
        <v>600858.54499999993</v>
      </c>
      <c r="K6" s="25">
        <v>69.199118971903545</v>
      </c>
      <c r="L6" s="26">
        <v>613705</v>
      </c>
      <c r="M6" s="25">
        <v>70.389023209722481</v>
      </c>
      <c r="N6" s="27">
        <v>614041</v>
      </c>
      <c r="O6" s="25">
        <v>70.313607522824626</v>
      </c>
      <c r="P6" s="28">
        <v>579155</v>
      </c>
      <c r="Q6" s="29">
        <v>66.211844060820852</v>
      </c>
      <c r="R6" s="24">
        <v>613700</v>
      </c>
      <c r="S6" s="63">
        <v>70.054598524481435</v>
      </c>
      <c r="T6" s="67">
        <f t="shared" ref="T6:T14" si="0">SUM(L6+N6+P6+R6)/4</f>
        <v>605150.25</v>
      </c>
      <c r="U6" s="29">
        <v>69.242268329462348</v>
      </c>
      <c r="W6" s="61"/>
    </row>
    <row r="7" spans="1:23" s="4" customFormat="1" ht="21.75" customHeight="1" x14ac:dyDescent="0.45">
      <c r="A7" s="30" t="s">
        <v>3</v>
      </c>
      <c r="B7" s="31">
        <v>615719.59</v>
      </c>
      <c r="C7" s="32">
        <v>71.09720735544586</v>
      </c>
      <c r="D7" s="31">
        <v>606981.82999999996</v>
      </c>
      <c r="E7" s="32">
        <v>69.962877070277329</v>
      </c>
      <c r="F7" s="33">
        <v>580979</v>
      </c>
      <c r="G7" s="34">
        <v>66.848656535066326</v>
      </c>
      <c r="H7" s="35">
        <v>599444</v>
      </c>
      <c r="I7" s="36">
        <v>68.860688533365803</v>
      </c>
      <c r="J7" s="37">
        <v>600781.10499999998</v>
      </c>
      <c r="K7" s="25">
        <v>69.190200433891945</v>
      </c>
      <c r="L7" s="37">
        <v>613535</v>
      </c>
      <c r="M7" s="34">
        <v>70.369525024200684</v>
      </c>
      <c r="N7" s="38">
        <v>613668</v>
      </c>
      <c r="O7" s="34">
        <v>70.270895430951271</v>
      </c>
      <c r="P7" s="39">
        <v>579155</v>
      </c>
      <c r="Q7" s="40">
        <v>66.211844060820852</v>
      </c>
      <c r="R7" s="37">
        <v>613700</v>
      </c>
      <c r="S7" s="43">
        <v>70.054598524481435</v>
      </c>
      <c r="T7" s="68">
        <f t="shared" si="0"/>
        <v>605014.5</v>
      </c>
      <c r="U7" s="40">
        <v>69.226715760113564</v>
      </c>
      <c r="W7" s="61"/>
    </row>
    <row r="8" spans="1:23" s="4" customFormat="1" ht="21.75" customHeight="1" x14ac:dyDescent="0.45">
      <c r="A8" s="30" t="s">
        <v>4</v>
      </c>
      <c r="B8" s="31">
        <v>610989.72</v>
      </c>
      <c r="C8" s="32">
        <v>70.551048757252971</v>
      </c>
      <c r="D8" s="31">
        <v>602653.22</v>
      </c>
      <c r="E8" s="32">
        <v>69.463946139651</v>
      </c>
      <c r="F8" s="33">
        <v>580605</v>
      </c>
      <c r="G8" s="34">
        <v>66.805623314340423</v>
      </c>
      <c r="H8" s="35">
        <v>595801</v>
      </c>
      <c r="I8" s="36">
        <v>68.442201588251578</v>
      </c>
      <c r="J8" s="37">
        <v>597512.23499999999</v>
      </c>
      <c r="K8" s="25">
        <v>68.81373424910349</v>
      </c>
      <c r="L8" s="37">
        <v>607746</v>
      </c>
      <c r="M8" s="34">
        <v>69.705554459579119</v>
      </c>
      <c r="N8" s="38">
        <v>610926</v>
      </c>
      <c r="O8" s="34">
        <v>69.956910026348666</v>
      </c>
      <c r="P8" s="39">
        <v>576807</v>
      </c>
      <c r="Q8" s="40">
        <v>65.943409168857897</v>
      </c>
      <c r="R8" s="37">
        <v>609694</v>
      </c>
      <c r="S8" s="43">
        <v>69.597308771036637</v>
      </c>
      <c r="T8" s="68">
        <f t="shared" si="0"/>
        <v>601293.25</v>
      </c>
      <c r="U8" s="40">
        <v>68.80079560645558</v>
      </c>
      <c r="W8" s="61"/>
    </row>
    <row r="9" spans="1:23" s="4" customFormat="1" ht="21.75" customHeight="1" x14ac:dyDescent="0.45">
      <c r="A9" s="30" t="s">
        <v>5</v>
      </c>
      <c r="B9" s="31">
        <v>4729.87</v>
      </c>
      <c r="C9" s="32">
        <v>0.54615859819289281</v>
      </c>
      <c r="D9" s="31">
        <v>4328.6099999999997</v>
      </c>
      <c r="E9" s="32">
        <v>0.49893093062633048</v>
      </c>
      <c r="F9" s="33">
        <v>374</v>
      </c>
      <c r="G9" s="41" t="s">
        <v>12</v>
      </c>
      <c r="H9" s="35">
        <v>3643</v>
      </c>
      <c r="I9" s="36">
        <v>0.5</v>
      </c>
      <c r="J9" s="37">
        <v>3268.87</v>
      </c>
      <c r="K9" s="25">
        <v>0.37646618478844529</v>
      </c>
      <c r="L9" s="37">
        <v>5789</v>
      </c>
      <c r="M9" s="34">
        <v>0.66397056462157467</v>
      </c>
      <c r="N9" s="38">
        <v>2742</v>
      </c>
      <c r="O9" s="34">
        <v>0.31398540460260005</v>
      </c>
      <c r="P9" s="39">
        <v>2348</v>
      </c>
      <c r="Q9" s="40">
        <v>0.26843489196295872</v>
      </c>
      <c r="R9" s="37">
        <v>4007</v>
      </c>
      <c r="S9" s="43">
        <v>0.45740390465634206</v>
      </c>
      <c r="T9" s="68">
        <f t="shared" si="0"/>
        <v>3721.5</v>
      </c>
      <c r="U9" s="40">
        <v>0.42594869146086889</v>
      </c>
      <c r="W9" s="61"/>
    </row>
    <row r="10" spans="1:23" s="4" customFormat="1" ht="21.75" customHeight="1" x14ac:dyDescent="0.45">
      <c r="A10" s="30" t="s">
        <v>6</v>
      </c>
      <c r="B10" s="31">
        <v>309.76</v>
      </c>
      <c r="C10" s="42" t="s">
        <v>12</v>
      </c>
      <c r="D10" s="31" t="s">
        <v>10</v>
      </c>
      <c r="E10" s="42" t="s">
        <v>10</v>
      </c>
      <c r="F10" s="33" t="s">
        <v>10</v>
      </c>
      <c r="G10" s="43" t="s">
        <v>11</v>
      </c>
      <c r="H10" s="44"/>
      <c r="I10" s="45" t="s">
        <v>11</v>
      </c>
      <c r="J10" s="45" t="s">
        <v>11</v>
      </c>
      <c r="K10" s="45" t="s">
        <v>11</v>
      </c>
      <c r="L10" s="37">
        <v>170</v>
      </c>
      <c r="M10" s="43" t="s">
        <v>12</v>
      </c>
      <c r="N10" s="62">
        <v>373</v>
      </c>
      <c r="O10" s="43" t="s">
        <v>12</v>
      </c>
      <c r="P10" s="39" t="s">
        <v>10</v>
      </c>
      <c r="Q10" s="46" t="s">
        <v>11</v>
      </c>
      <c r="R10" s="37" t="s">
        <v>10</v>
      </c>
      <c r="S10" s="43" t="s">
        <v>11</v>
      </c>
      <c r="T10" s="68">
        <f>SUM(L10+N10)/4</f>
        <v>135.75</v>
      </c>
      <c r="U10" s="40" t="s">
        <v>12</v>
      </c>
      <c r="W10" s="61"/>
    </row>
    <row r="11" spans="1:23" s="4" customFormat="1" ht="21.75" customHeight="1" x14ac:dyDescent="0.45">
      <c r="A11" s="30" t="s">
        <v>24</v>
      </c>
      <c r="B11" s="31">
        <v>249995.64</v>
      </c>
      <c r="C11" s="32">
        <v>28.867023469299387</v>
      </c>
      <c r="D11" s="31">
        <v>260595.17</v>
      </c>
      <c r="E11" s="32">
        <v>30.037122929722663</v>
      </c>
      <c r="F11" s="33">
        <v>288117</v>
      </c>
      <c r="G11" s="34">
        <v>33.151343464933682</v>
      </c>
      <c r="H11" s="35">
        <v>271073</v>
      </c>
      <c r="I11" s="36">
        <v>31.139311466634197</v>
      </c>
      <c r="J11" s="37">
        <v>267445.20250000001</v>
      </c>
      <c r="K11" s="25">
        <v>30.800880740178769</v>
      </c>
      <c r="L11" s="37">
        <v>258171</v>
      </c>
      <c r="M11" s="34">
        <v>29.610976790277515</v>
      </c>
      <c r="N11" s="38">
        <v>259248</v>
      </c>
      <c r="O11" s="34">
        <v>29.686392477175367</v>
      </c>
      <c r="P11" s="39">
        <v>295545</v>
      </c>
      <c r="Q11" s="40">
        <v>33.788155939179148</v>
      </c>
      <c r="R11" s="37">
        <v>262331</v>
      </c>
      <c r="S11" s="43">
        <v>29.945401475518562</v>
      </c>
      <c r="T11" s="68">
        <f t="shared" si="0"/>
        <v>268823.75</v>
      </c>
      <c r="U11" s="40">
        <v>30.757731670537648</v>
      </c>
      <c r="W11" s="61"/>
    </row>
    <row r="12" spans="1:23" s="4" customFormat="1" ht="21.75" customHeight="1" x14ac:dyDescent="0.45">
      <c r="A12" s="30" t="s">
        <v>7</v>
      </c>
      <c r="B12" s="31">
        <v>99172.59</v>
      </c>
      <c r="C12" s="32">
        <v>11.451469645795445</v>
      </c>
      <c r="D12" s="31">
        <v>109215.7</v>
      </c>
      <c r="E12" s="32">
        <v>12.588588678584149</v>
      </c>
      <c r="F12" s="33">
        <v>130824</v>
      </c>
      <c r="G12" s="34">
        <v>15.05288253541611</v>
      </c>
      <c r="H12" s="35">
        <v>112605</v>
      </c>
      <c r="I12" s="36">
        <v>12.935416539826333</v>
      </c>
      <c r="J12" s="37">
        <v>112954.32249999999</v>
      </c>
      <c r="K12" s="25">
        <v>13.008618527790533</v>
      </c>
      <c r="L12" s="37">
        <v>99169</v>
      </c>
      <c r="M12" s="34">
        <v>11.374209176534277</v>
      </c>
      <c r="N12" s="38">
        <v>99674</v>
      </c>
      <c r="O12" s="34">
        <v>11.413632829452792</v>
      </c>
      <c r="P12" s="39">
        <v>122614</v>
      </c>
      <c r="Q12" s="40">
        <v>14.017834686178118</v>
      </c>
      <c r="R12" s="37">
        <v>102295</v>
      </c>
      <c r="S12" s="43">
        <v>11.677098184881585</v>
      </c>
      <c r="T12" s="68">
        <f t="shared" si="0"/>
        <v>105938</v>
      </c>
      <c r="U12" s="40">
        <v>12.120693719261693</v>
      </c>
      <c r="W12" s="61"/>
    </row>
    <row r="13" spans="1:23" s="4" customFormat="1" ht="21.75" customHeight="1" x14ac:dyDescent="0.45">
      <c r="A13" s="30" t="s">
        <v>8</v>
      </c>
      <c r="B13" s="31">
        <v>55250.54</v>
      </c>
      <c r="C13" s="32">
        <v>6.379785802950261</v>
      </c>
      <c r="D13" s="31">
        <v>54203.51</v>
      </c>
      <c r="E13" s="32">
        <v>6.2476886777773037</v>
      </c>
      <c r="F13" s="33">
        <v>52224</v>
      </c>
      <c r="G13" s="34">
        <v>6.0090024577261891</v>
      </c>
      <c r="H13" s="35">
        <v>59484</v>
      </c>
      <c r="I13" s="36">
        <v>6.8331807420188229</v>
      </c>
      <c r="J13" s="37">
        <v>55290.512499999997</v>
      </c>
      <c r="K13" s="25">
        <v>6.3676464025405854</v>
      </c>
      <c r="L13" s="37">
        <v>55756</v>
      </c>
      <c r="M13" s="34">
        <v>6.3949460703127512</v>
      </c>
      <c r="N13" s="38">
        <v>58697</v>
      </c>
      <c r="O13" s="34">
        <v>6.7213717337559507</v>
      </c>
      <c r="P13" s="39">
        <v>68728</v>
      </c>
      <c r="Q13" s="40">
        <v>7.8573225105750542</v>
      </c>
      <c r="R13" s="37">
        <v>57921</v>
      </c>
      <c r="S13" s="43">
        <v>6.6117523238332891</v>
      </c>
      <c r="T13" s="68">
        <f t="shared" si="0"/>
        <v>60275.5</v>
      </c>
      <c r="U13" s="40">
        <v>6.8963481596192615</v>
      </c>
      <c r="W13" s="61"/>
    </row>
    <row r="14" spans="1:23" s="4" customFormat="1" ht="21.75" customHeight="1" x14ac:dyDescent="0.45">
      <c r="A14" s="47" t="s">
        <v>9</v>
      </c>
      <c r="B14" s="48">
        <v>95572.51</v>
      </c>
      <c r="C14" s="49">
        <v>11.035768020553679</v>
      </c>
      <c r="D14" s="48">
        <v>97175.96</v>
      </c>
      <c r="E14" s="49">
        <v>11.200845573361212</v>
      </c>
      <c r="F14" s="50">
        <v>105068</v>
      </c>
      <c r="G14" s="51">
        <v>12.089343409703876</v>
      </c>
      <c r="H14" s="52">
        <v>98983</v>
      </c>
      <c r="I14" s="53">
        <v>11.370599310524666</v>
      </c>
      <c r="J14" s="54">
        <v>99199.867499999993</v>
      </c>
      <c r="K14" s="51">
        <v>11.424558226311932</v>
      </c>
      <c r="L14" s="55">
        <v>103247</v>
      </c>
      <c r="M14" s="56">
        <v>11.841936238639439</v>
      </c>
      <c r="N14" s="57">
        <v>100877</v>
      </c>
      <c r="O14" s="56">
        <v>11.551387913966625</v>
      </c>
      <c r="P14" s="58">
        <v>104204</v>
      </c>
      <c r="Q14" s="59">
        <v>11.913113067337372</v>
      </c>
      <c r="R14" s="54">
        <v>102115</v>
      </c>
      <c r="S14" s="64">
        <v>11.656550966803685</v>
      </c>
      <c r="T14" s="69">
        <f t="shared" si="0"/>
        <v>102610.75</v>
      </c>
      <c r="U14" s="59">
        <v>11.74074704668678</v>
      </c>
      <c r="W14" s="61"/>
    </row>
    <row r="15" spans="1:23" ht="5.25" customHeight="1" x14ac:dyDescent="0.5"/>
    <row r="16" spans="1:23" x14ac:dyDescent="0.5">
      <c r="A16" s="3" t="s">
        <v>19</v>
      </c>
      <c r="B16" s="3"/>
      <c r="C16" s="3"/>
    </row>
    <row r="18" ht="24.75" customHeight="1" x14ac:dyDescent="0.5"/>
    <row r="19" ht="39.75" customHeight="1" x14ac:dyDescent="0.5"/>
    <row r="20" ht="24.75" customHeight="1" x14ac:dyDescent="0.5"/>
    <row r="21" ht="24.75" customHeight="1" x14ac:dyDescent="0.5"/>
  </sheetData>
  <mergeCells count="13">
    <mergeCell ref="R4:S4"/>
    <mergeCell ref="T4:U4"/>
    <mergeCell ref="B3:U3"/>
    <mergeCell ref="P4:Q4"/>
    <mergeCell ref="A3:A4"/>
    <mergeCell ref="A1:O1"/>
    <mergeCell ref="J4:K4"/>
    <mergeCell ref="N4:O4"/>
    <mergeCell ref="D4:E4"/>
    <mergeCell ref="F4:G4"/>
    <mergeCell ref="H4:I4"/>
    <mergeCell ref="L4:M4"/>
    <mergeCell ref="B4:C4"/>
  </mergeCells>
  <phoneticPr fontId="9" type="noConversion"/>
  <pageMargins left="0.47244094488188981" right="0.47244094488188981" top="1.1811023622047245" bottom="0.39370078740157483" header="0.31496062992125984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อรพรรณ</dc:creator>
  <cp:lastModifiedBy>ADMIN</cp:lastModifiedBy>
  <cp:lastPrinted>2019-10-31T04:07:10Z</cp:lastPrinted>
  <dcterms:created xsi:type="dcterms:W3CDTF">2017-09-27T04:49:42Z</dcterms:created>
  <dcterms:modified xsi:type="dcterms:W3CDTF">2020-10-05T23:34:07Z</dcterms:modified>
</cp:coreProperties>
</file>