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ชวลิต\ชวลิต66\8.อัพฐานข้อมูล webhost\1. 8 พ.ย.65\8.สมุดสถิติ2565(ข้อมูล 2564)\7.ตาราง 7\"/>
    </mc:Choice>
  </mc:AlternateContent>
  <bookViews>
    <workbookView xWindow="-120" yWindow="-120" windowWidth="29040" windowHeight="15840"/>
  </bookViews>
  <sheets>
    <sheet name="T-7.1" sheetId="29" r:id="rId1"/>
  </sheets>
  <definedNames>
    <definedName name="_xlnm.Print_Area" localSheetId="0">'T-7.1'!$A$1:$AD$44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2" i="29" l="1"/>
  <c r="E41" i="29"/>
  <c r="E40" i="29"/>
  <c r="E39" i="29"/>
  <c r="E38" i="29"/>
  <c r="E37" i="29"/>
  <c r="E36" i="29"/>
  <c r="E24" i="29"/>
  <c r="E25" i="29"/>
  <c r="E26" i="29"/>
  <c r="E27" i="29"/>
  <c r="E23" i="29"/>
  <c r="E11" i="29"/>
  <c r="E12" i="29"/>
  <c r="E13" i="29"/>
  <c r="E14" i="29"/>
  <c r="E15" i="29"/>
  <c r="E16" i="29"/>
  <c r="E17" i="29"/>
  <c r="E18" i="29"/>
  <c r="E19" i="29"/>
  <c r="E20" i="29"/>
  <c r="E21" i="29"/>
  <c r="E10" i="29"/>
  <c r="F22" i="29"/>
  <c r="G22" i="29"/>
  <c r="H22" i="29"/>
  <c r="I22" i="29"/>
  <c r="J22" i="29"/>
  <c r="K22" i="29"/>
  <c r="L22" i="29"/>
  <c r="M22" i="29"/>
  <c r="N22" i="29"/>
  <c r="O22" i="29"/>
  <c r="P22" i="29"/>
  <c r="Q22" i="29"/>
  <c r="R22" i="29"/>
  <c r="S22" i="29"/>
  <c r="T22" i="29"/>
  <c r="U22" i="29"/>
  <c r="V22" i="29"/>
  <c r="W22" i="29"/>
  <c r="X22" i="29"/>
  <c r="Y22" i="29"/>
  <c r="Z22" i="29"/>
  <c r="F9" i="29"/>
  <c r="G9" i="29"/>
  <c r="H9" i="29"/>
  <c r="I9" i="29"/>
  <c r="J9" i="29"/>
  <c r="K9" i="29"/>
  <c r="L9" i="29"/>
  <c r="M9" i="29"/>
  <c r="N9" i="29"/>
  <c r="O9" i="29"/>
  <c r="P9" i="29"/>
  <c r="Q9" i="29"/>
  <c r="R9" i="29"/>
  <c r="S9" i="29"/>
  <c r="T9" i="29"/>
  <c r="U9" i="29"/>
  <c r="V9" i="29"/>
  <c r="W9" i="29"/>
  <c r="W8" i="29" s="1"/>
  <c r="X9" i="29"/>
  <c r="Y9" i="29"/>
  <c r="Z9" i="29"/>
  <c r="Z8" i="29" l="1"/>
  <c r="Y8" i="29"/>
  <c r="X8" i="29"/>
  <c r="V8" i="29"/>
  <c r="U8" i="29"/>
  <c r="T8" i="29"/>
  <c r="S8" i="29"/>
  <c r="R8" i="29"/>
  <c r="Q8" i="29"/>
  <c r="P8" i="29"/>
  <c r="O8" i="29"/>
  <c r="N8" i="29"/>
  <c r="M8" i="29"/>
  <c r="L8" i="29"/>
  <c r="K8" i="29"/>
  <c r="J8" i="29"/>
  <c r="I8" i="29"/>
  <c r="H8" i="29"/>
  <c r="G8" i="29"/>
  <c r="E22" i="29"/>
  <c r="F8" i="29"/>
  <c r="E9" i="29" l="1"/>
  <c r="E8" i="29" s="1"/>
</calcChain>
</file>

<file path=xl/sharedStrings.xml><?xml version="1.0" encoding="utf-8"?>
<sst xmlns="http://schemas.openxmlformats.org/spreadsheetml/2006/main" count="174" uniqueCount="81">
  <si>
    <t>Total</t>
  </si>
  <si>
    <t>รวม</t>
  </si>
  <si>
    <t>ชาย</t>
  </si>
  <si>
    <t>หญิง</t>
  </si>
  <si>
    <t>Male</t>
  </si>
  <si>
    <t>Female</t>
  </si>
  <si>
    <t>รวมยอด</t>
  </si>
  <si>
    <t>ตาราง</t>
  </si>
  <si>
    <t>District</t>
  </si>
  <si>
    <t>80 และ</t>
  </si>
  <si>
    <t>ผู้ไม่ใช่</t>
  </si>
  <si>
    <t>มากกว่า</t>
  </si>
  <si>
    <t>ไม่ทราบ</t>
  </si>
  <si>
    <t>สัญชาติไทย</t>
  </si>
  <si>
    <t>0-4</t>
  </si>
  <si>
    <t>5-9</t>
  </si>
  <si>
    <t>10-14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</si>
  <si>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</si>
  <si>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</si>
  <si>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</si>
  <si>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</si>
  <si>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</si>
  <si>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</si>
  <si>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</si>
  <si>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</si>
  <si>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</si>
  <si>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</si>
  <si>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</si>
  <si>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</si>
  <si>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</si>
  <si>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 xml:space="preserve">80 and </t>
  </si>
  <si>
    <t>Unknown</t>
  </si>
  <si>
    <t>over</t>
  </si>
  <si>
    <t>Table</t>
  </si>
  <si>
    <t>ประชากรอยู่</t>
  </si>
  <si>
    <t>ประชากรใน</t>
  </si>
  <si>
    <t>ระหว่างการย้าย</t>
  </si>
  <si>
    <t>ทะเบียนบ้านกลาง</t>
  </si>
  <si>
    <t>Population registered</t>
  </si>
  <si>
    <t>national</t>
  </si>
  <si>
    <t>population</t>
  </si>
  <si>
    <t>in central house file</t>
  </si>
  <si>
    <t>Transferring</t>
  </si>
  <si>
    <t xml:space="preserve"> หมวดอายุ (ปี)  Age group (year)</t>
  </si>
  <si>
    <t>กรมการปกครอง กระทรวงมหาดไทย</t>
  </si>
  <si>
    <t>ไม่ทราบ = ไม่ทราบ/ระบุปีจันทรคติ</t>
  </si>
  <si>
    <t xml:space="preserve">   Note:  Unknown = Unknown/Lunar calendar</t>
  </si>
  <si>
    <t>Source:  Department of Provincial Administration, Ministry of Interior</t>
  </si>
  <si>
    <t>หมายเหตุ:</t>
  </si>
  <si>
    <t xml:space="preserve">      ที่มา:  </t>
  </si>
  <si>
    <t>Non-Thai</t>
  </si>
  <si>
    <t>อำเภอ</t>
  </si>
  <si>
    <t>อำเภอเมืองพิจิตร</t>
  </si>
  <si>
    <t>อำเภอวังทรายพูน</t>
  </si>
  <si>
    <t>อำเภอโพธิ์ประทับช้าง</t>
  </si>
  <si>
    <t>อำเภอตะพานหิน</t>
  </si>
  <si>
    <t>อำเภอบางมูลนาก</t>
  </si>
  <si>
    <t>อำเภอโพทะเล</t>
  </si>
  <si>
    <t>อำเภอสามง่าม</t>
  </si>
  <si>
    <t>อำเภอทับคล้อ</t>
  </si>
  <si>
    <t>อำเภอสากเหล็ก</t>
  </si>
  <si>
    <t>อำเภอบึงนาราง</t>
  </si>
  <si>
    <t>อำเภอดงเจริญ</t>
  </si>
  <si>
    <t>อำเภอวชิรบารมี</t>
  </si>
  <si>
    <t>Mueang Phichit District</t>
  </si>
  <si>
    <t>Wang Sai Phun District</t>
  </si>
  <si>
    <t>Pho Prathap Chang District</t>
  </si>
  <si>
    <t>Taphan Hin District</t>
  </si>
  <si>
    <t>Bang Mun Nak District</t>
  </si>
  <si>
    <t>Pho Thale District</t>
  </si>
  <si>
    <t>Sam Ngam District</t>
  </si>
  <si>
    <t>Tap Khlo District</t>
  </si>
  <si>
    <t>Sak Lek District</t>
  </si>
  <si>
    <t>Bueng Na Rang District</t>
  </si>
  <si>
    <t>Dong Charoen District</t>
  </si>
  <si>
    <t>Wachirabarami District</t>
  </si>
  <si>
    <t>-</t>
  </si>
  <si>
    <t>ประชากรจากการทะเบียน จำแนกตามเพศ และหมวดอายุ เป็นรายอำเภอ พ.ศ. 2564</t>
  </si>
  <si>
    <t>Population from Registration Record by Sex, Age Group and District: 2021</t>
  </si>
  <si>
    <t>ประชากรจากการทะเบียน จำแนกตามเพศ และหมวดอายุ เป็นรายอำเภอ พ.ศ. 2564 (ต่อ)</t>
  </si>
  <si>
    <t>Population from Registration Record by Sex, Age Group and District: 2021 (Cont.)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</si>
</sst>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5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9"/>
      <name val="TH SarabunPSK"/>
      <family val="2"/>
    </font>
    <font>
      <sz val="10"/>
      <name val="TH SarabunPSK"/>
      <family val="2"/>
    </font>
    <font>
      <b/>
      <sz val="12"/>
      <name val="TH SarabunPSK"/>
      <family val="2"/>
    </font>
    <font>
      <b/>
      <sz val="9"/>
      <name val="TH SarabunPSK"/>
      <family val="2"/>
    </font>
    <font>
      <b/>
      <sz val="11"/>
      <name val="TH SarabunPSK"/>
      <family val="2"/>
    </font>
    <font>
      <sz val="11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3" fillId="0" borderId="0" applyFont="0" applyFill="0" applyBorder="0" applyAlignment="0" applyProtection="0"/>
    <xf numFmtId="0" fontId="1" fillId="0" borderId="0"/>
    <xf numFmtId="43" fontId="14" fillId="0" borderId="0" applyFont="0" applyFill="0" applyBorder="0" applyAlignment="0" applyProtection="0"/>
    <xf numFmtId="0" fontId="1" fillId="0" borderId="0"/>
  </cellStyleXfs>
  <cellXfs count="78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4" fillId="0" borderId="0" xfId="0" applyFont="1" applyAlignment="1"/>
    <xf numFmtId="0" fontId="4" fillId="0" borderId="0" xfId="0" applyNumberFormat="1" applyFont="1" applyAlignment="1"/>
    <xf numFmtId="0" fontId="6" fillId="0" borderId="0" xfId="0" applyFont="1"/>
    <xf numFmtId="0" fontId="8" fillId="0" borderId="1" xfId="0" applyFont="1" applyBorder="1" applyAlignment="1">
      <alignment horizontal="center" vertical="center" shrinkToFit="1"/>
    </xf>
    <xf numFmtId="0" fontId="9" fillId="0" borderId="0" xfId="0" applyFont="1"/>
    <xf numFmtId="0" fontId="8" fillId="0" borderId="0" xfId="0" applyFont="1"/>
    <xf numFmtId="0" fontId="8" fillId="0" borderId="2" xfId="0" quotePrefix="1" applyFont="1" applyBorder="1" applyAlignment="1">
      <alignment horizontal="center" vertical="center" shrinkToFit="1"/>
    </xf>
    <xf numFmtId="0" fontId="8" fillId="0" borderId="3" xfId="0" quotePrefix="1" applyFont="1" applyBorder="1" applyAlignment="1">
      <alignment horizontal="center" vertical="center" shrinkToFit="1"/>
    </xf>
    <xf numFmtId="0" fontId="8" fillId="0" borderId="0" xfId="0" quotePrefix="1" applyFont="1" applyBorder="1" applyAlignment="1">
      <alignment horizontal="center" vertical="center" shrinkToFit="1"/>
    </xf>
    <xf numFmtId="0" fontId="8" fillId="0" borderId="0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2" xfId="0" applyFont="1" applyBorder="1" applyAlignment="1">
      <alignment horizontal="center" vertical="center" shrinkToFit="1"/>
    </xf>
    <xf numFmtId="0" fontId="8" fillId="0" borderId="3" xfId="0" applyFont="1" applyBorder="1"/>
    <xf numFmtId="0" fontId="8" fillId="0" borderId="3" xfId="0" applyFont="1" applyBorder="1" applyAlignment="1">
      <alignment horizontal="center"/>
    </xf>
    <xf numFmtId="0" fontId="8" fillId="0" borderId="5" xfId="0" applyFont="1" applyBorder="1" applyAlignment="1">
      <alignment horizontal="center" vertical="center" shrinkToFit="1"/>
    </xf>
    <xf numFmtId="0" fontId="8" fillId="0" borderId="6" xfId="0" applyFont="1" applyBorder="1" applyAlignment="1">
      <alignment horizontal="center"/>
    </xf>
    <xf numFmtId="0" fontId="10" fillId="0" borderId="0" xfId="0" applyFont="1" applyAlignment="1"/>
    <xf numFmtId="0" fontId="10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7" fillId="0" borderId="0" xfId="0" applyFont="1"/>
    <xf numFmtId="0" fontId="8" fillId="0" borderId="2" xfId="0" applyFont="1" applyBorder="1" applyAlignment="1">
      <alignment horizontal="center" vertical="center" shrinkToFit="1"/>
    </xf>
    <xf numFmtId="0" fontId="8" fillId="0" borderId="5" xfId="0" quotePrefix="1" applyFont="1" applyBorder="1" applyAlignment="1">
      <alignment horizontal="center" vertical="center" shrinkToFit="1"/>
    </xf>
    <xf numFmtId="0" fontId="8" fillId="0" borderId="6" xfId="0" quotePrefix="1" applyFont="1" applyBorder="1" applyAlignment="1">
      <alignment horizontal="center" vertical="center" shrinkToFit="1"/>
    </xf>
    <xf numFmtId="0" fontId="8" fillId="0" borderId="7" xfId="0" quotePrefix="1" applyFont="1" applyBorder="1" applyAlignment="1">
      <alignment horizontal="center" vertical="center" shrinkToFit="1"/>
    </xf>
    <xf numFmtId="0" fontId="7" fillId="0" borderId="0" xfId="0" applyFont="1" applyBorder="1" applyAlignment="1">
      <alignment vertical="center"/>
    </xf>
    <xf numFmtId="0" fontId="13" fillId="0" borderId="0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13" fillId="0" borderId="7" xfId="0" applyFont="1" applyBorder="1" applyAlignment="1">
      <alignment vertical="center"/>
    </xf>
    <xf numFmtId="0" fontId="8" fillId="0" borderId="2" xfId="0" applyFont="1" applyBorder="1" applyAlignment="1">
      <alignment horizontal="center" vertical="center" shrinkToFit="1"/>
    </xf>
    <xf numFmtId="0" fontId="8" fillId="0" borderId="10" xfId="0" applyFont="1" applyBorder="1" applyAlignment="1">
      <alignment horizontal="center"/>
    </xf>
    <xf numFmtId="0" fontId="13" fillId="0" borderId="0" xfId="4" applyFont="1"/>
    <xf numFmtId="0" fontId="13" fillId="0" borderId="0" xfId="4" applyFont="1" applyAlignment="1">
      <alignment horizontal="left"/>
    </xf>
    <xf numFmtId="0" fontId="8" fillId="0" borderId="3" xfId="0" applyFont="1" applyBorder="1" applyAlignment="1">
      <alignment horizontal="center" vertical="center" shrinkToFit="1"/>
    </xf>
    <xf numFmtId="0" fontId="13" fillId="0" borderId="5" xfId="4" applyFont="1" applyBorder="1" applyAlignment="1">
      <alignment horizontal="left"/>
    </xf>
    <xf numFmtId="3" fontId="11" fillId="0" borderId="3" xfId="3" applyNumberFormat="1" applyFont="1" applyBorder="1" applyAlignment="1"/>
    <xf numFmtId="3" fontId="11" fillId="0" borderId="2" xfId="1" applyNumberFormat="1" applyFont="1" applyBorder="1" applyAlignment="1">
      <alignment vertical="center"/>
    </xf>
    <xf numFmtId="3" fontId="11" fillId="0" borderId="3" xfId="1" applyNumberFormat="1" applyFont="1" applyBorder="1" applyAlignment="1">
      <alignment vertical="center"/>
    </xf>
    <xf numFmtId="3" fontId="8" fillId="0" borderId="2" xfId="0" applyNumberFormat="1" applyFont="1" applyBorder="1" applyAlignment="1">
      <alignment vertical="center"/>
    </xf>
    <xf numFmtId="3" fontId="8" fillId="0" borderId="3" xfId="0" applyNumberFormat="1" applyFont="1" applyBorder="1" applyAlignment="1">
      <alignment vertical="center"/>
    </xf>
    <xf numFmtId="3" fontId="8" fillId="0" borderId="9" xfId="0" applyNumberFormat="1" applyFont="1" applyBorder="1" applyAlignment="1">
      <alignment vertical="center"/>
    </xf>
    <xf numFmtId="3" fontId="8" fillId="0" borderId="0" xfId="0" applyNumberFormat="1" applyFont="1" applyAlignment="1">
      <alignment vertical="center"/>
    </xf>
    <xf numFmtId="3" fontId="8" fillId="0" borderId="3" xfId="1" applyNumberFormat="1" applyFont="1" applyBorder="1" applyAlignment="1">
      <alignment vertical="center"/>
    </xf>
    <xf numFmtId="3" fontId="8" fillId="0" borderId="0" xfId="1" applyNumberFormat="1" applyFont="1" applyAlignment="1">
      <alignment vertical="center"/>
    </xf>
    <xf numFmtId="3" fontId="8" fillId="0" borderId="0" xfId="1" applyNumberFormat="1" applyFont="1" applyAlignment="1">
      <alignment horizontal="right" vertical="center"/>
    </xf>
    <xf numFmtId="3" fontId="8" fillId="0" borderId="0" xfId="0" applyNumberFormat="1" applyFont="1" applyBorder="1" applyAlignment="1">
      <alignment vertical="center"/>
    </xf>
    <xf numFmtId="3" fontId="8" fillId="0" borderId="0" xfId="1" applyNumberFormat="1" applyFont="1" applyBorder="1" applyAlignment="1">
      <alignment vertical="center"/>
    </xf>
    <xf numFmtId="3" fontId="8" fillId="0" borderId="5" xfId="0" applyNumberFormat="1" applyFont="1" applyBorder="1" applyAlignment="1">
      <alignment vertical="center"/>
    </xf>
    <xf numFmtId="3" fontId="8" fillId="0" borderId="6" xfId="0" applyNumberFormat="1" applyFont="1" applyBorder="1" applyAlignment="1">
      <alignment vertical="center"/>
    </xf>
    <xf numFmtId="3" fontId="8" fillId="0" borderId="10" xfId="0" applyNumberFormat="1" applyFont="1" applyBorder="1" applyAlignment="1">
      <alignment vertical="center"/>
    </xf>
    <xf numFmtId="3" fontId="8" fillId="0" borderId="7" xfId="0" applyNumberFormat="1" applyFont="1" applyBorder="1" applyAlignment="1">
      <alignment vertical="center"/>
    </xf>
    <xf numFmtId="3" fontId="8" fillId="0" borderId="6" xfId="1" applyNumberFormat="1" applyFont="1" applyBorder="1" applyAlignment="1">
      <alignment vertical="center"/>
    </xf>
    <xf numFmtId="3" fontId="8" fillId="0" borderId="7" xfId="1" applyNumberFormat="1" applyFont="1" applyBorder="1" applyAlignment="1">
      <alignment vertical="center"/>
    </xf>
    <xf numFmtId="3" fontId="8" fillId="0" borderId="7" xfId="1" applyNumberFormat="1" applyFont="1" applyBorder="1" applyAlignment="1">
      <alignment horizontal="right" vertical="center"/>
    </xf>
    <xf numFmtId="0" fontId="13" fillId="0" borderId="7" xfId="4" applyFont="1" applyBorder="1" applyAlignment="1">
      <alignment horizontal="left"/>
    </xf>
    <xf numFmtId="3" fontId="11" fillId="0" borderId="6" xfId="1" applyNumberFormat="1" applyFont="1" applyBorder="1" applyAlignment="1">
      <alignment vertical="center"/>
    </xf>
    <xf numFmtId="0" fontId="7" fillId="0" borderId="11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/>
    </xf>
    <xf numFmtId="0" fontId="12" fillId="0" borderId="11" xfId="0" applyFont="1" applyBorder="1" applyAlignment="1">
      <alignment horizontal="center"/>
    </xf>
  </cellXfs>
  <cellStyles count="5">
    <cellStyle name="Comma 2" xfId="1"/>
    <cellStyle name="Normal 2" xfId="2"/>
    <cellStyle name="จุลภาค" xfId="3" builtinId="3"/>
    <cellStyle name="ปกติ" xfId="0" builtinId="0"/>
    <cellStyle name="ปกติ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9525</xdr:colOff>
      <xdr:row>26</xdr:row>
      <xdr:rowOff>70396</xdr:rowOff>
    </xdr:from>
    <xdr:to>
      <xdr:col>29</xdr:col>
      <xdr:colOff>255959</xdr:colOff>
      <xdr:row>28</xdr:row>
      <xdr:rowOff>9214</xdr:rowOff>
    </xdr:to>
    <xdr:grpSp>
      <xdr:nvGrpSpPr>
        <xdr:cNvPr id="11" name="Group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pSpPr/>
      </xdr:nvGrpSpPr>
      <xdr:grpSpPr>
        <a:xfrm>
          <a:off x="13591054" y="6121572"/>
          <a:ext cx="470552" cy="409466"/>
          <a:chOff x="9639300" y="752475"/>
          <a:chExt cx="398834" cy="419104"/>
        </a:xfrm>
      </xdr:grpSpPr>
      <xdr:sp macro="" textlink="">
        <xdr:nvSpPr>
          <xdr:cNvPr id="12" name="Circle: Hollow 11">
            <a:extLst>
              <a:ext uri="{FF2B5EF4-FFF2-40B4-BE49-F238E27FC236}">
                <a16:creationId xmlns:a16="http://schemas.microsoft.com/office/drawing/2014/main" id="{00000000-0008-0000-0000-00000C000000}"/>
              </a:ext>
            </a:extLst>
          </xdr:cNvPr>
          <xdr:cNvSpPr/>
        </xdr:nvSpPr>
        <xdr:spPr bwMode="auto">
          <a:xfrm>
            <a:off x="9639300" y="752475"/>
            <a:ext cx="398834" cy="390525"/>
          </a:xfrm>
          <a:prstGeom prst="donut">
            <a:avLst>
              <a:gd name="adj" fmla="val 12286"/>
            </a:avLst>
          </a:prstGeom>
          <a:solidFill>
            <a:schemeClr val="bg1">
              <a:lumMod val="6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13" name="TextBox 12">
            <a:extLst>
              <a:ext uri="{FF2B5EF4-FFF2-40B4-BE49-F238E27FC236}">
                <a16:creationId xmlns:a16="http://schemas.microsoft.com/office/drawing/2014/main" id="{00000000-0008-0000-0000-00000D000000}"/>
              </a:ext>
            </a:extLst>
          </xdr:cNvPr>
          <xdr:cNvSpPr txBox="1"/>
        </xdr:nvSpPr>
        <xdr:spPr>
          <a:xfrm rot="5400000">
            <a:off x="9629780" y="790584"/>
            <a:ext cx="400040" cy="3619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th-TH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69</a:t>
            </a:r>
          </a:p>
        </xdr:txBody>
      </xdr:sp>
    </xdr:grpSp>
    <xdr:clientData/>
  </xdr:twoCellAnchor>
  <xdr:twoCellAnchor>
    <xdr:from>
      <xdr:col>28</xdr:col>
      <xdr:colOff>32289</xdr:colOff>
      <xdr:row>28</xdr:row>
      <xdr:rowOff>24216</xdr:rowOff>
    </xdr:from>
    <xdr:to>
      <xdr:col>30</xdr:col>
      <xdr:colOff>4274</xdr:colOff>
      <xdr:row>29</xdr:row>
      <xdr:rowOff>172907</xdr:rowOff>
    </xdr:to>
    <xdr:grpSp>
      <xdr:nvGrpSpPr>
        <xdr:cNvPr id="5" name="Group 10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pSpPr/>
      </xdr:nvGrpSpPr>
      <xdr:grpSpPr>
        <a:xfrm>
          <a:off x="13613818" y="6546040"/>
          <a:ext cx="588309" cy="428838"/>
          <a:chOff x="9639300" y="752475"/>
          <a:chExt cx="398834" cy="419104"/>
        </a:xfrm>
      </xdr:grpSpPr>
      <xdr:sp macro="" textlink="">
        <xdr:nvSpPr>
          <xdr:cNvPr id="6" name="Circle: Hollow 11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SpPr/>
        </xdr:nvSpPr>
        <xdr:spPr bwMode="auto">
          <a:xfrm>
            <a:off x="9639300" y="752475"/>
            <a:ext cx="398834" cy="390525"/>
          </a:xfrm>
          <a:prstGeom prst="donut">
            <a:avLst>
              <a:gd name="adj" fmla="val 12286"/>
            </a:avLst>
          </a:prstGeom>
          <a:solidFill>
            <a:schemeClr val="bg1">
              <a:lumMod val="6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7" name="TextBox 6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SpPr txBox="1"/>
        </xdr:nvSpPr>
        <xdr:spPr>
          <a:xfrm rot="5400000">
            <a:off x="9629780" y="790584"/>
            <a:ext cx="400040" cy="3619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70</a:t>
            </a:r>
            <a:endParaRPr lang="th-TH" sz="1600" b="1">
              <a:latin typeface="TH Sarabun New" panose="020B0500040200020003" pitchFamily="34" charset="-34"/>
              <a:cs typeface="TH Sarabun New" panose="020B0500040200020003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B45"/>
  <sheetViews>
    <sheetView showGridLines="0" tabSelected="1" zoomScale="85" zoomScaleNormal="85" workbookViewId="0">
      <selection activeCell="X24" sqref="X24"/>
    </sheetView>
  </sheetViews>
  <sheetFormatPr defaultColWidth="9.09765625" defaultRowHeight="21.75"/>
  <cols>
    <col min="1" max="1" width="1.296875" style="6" customWidth="1"/>
    <col min="2" max="2" width="5.59765625" style="6" customWidth="1"/>
    <col min="3" max="3" width="4.09765625" style="6" customWidth="1"/>
    <col min="4" max="4" width="1.69921875" style="6" customWidth="1"/>
    <col min="5" max="5" width="5.3984375" style="6" customWidth="1"/>
    <col min="6" max="21" width="4.59765625" style="6" customWidth="1"/>
    <col min="22" max="22" width="4.69921875" style="6" customWidth="1"/>
    <col min="23" max="23" width="5.3984375" style="6" customWidth="1"/>
    <col min="24" max="24" width="6.69921875" style="6" customWidth="1"/>
    <col min="25" max="25" width="7.69921875" style="6" customWidth="1"/>
    <col min="26" max="26" width="11.59765625" style="6" customWidth="1"/>
    <col min="27" max="27" width="1.296875" style="6" customWidth="1"/>
    <col min="28" max="28" width="13.69921875" style="6" customWidth="1"/>
    <col min="29" max="29" width="2.296875" style="6" customWidth="1"/>
    <col min="30" max="30" width="4.09765625" style="6" customWidth="1"/>
    <col min="31" max="16384" width="9.09765625" style="6"/>
  </cols>
  <sheetData>
    <row r="1" spans="1:28" s="1" customFormat="1">
      <c r="B1" s="1" t="s">
        <v>7</v>
      </c>
      <c r="C1" s="2">
        <v>7.1</v>
      </c>
      <c r="D1" s="1" t="s">
        <v>77</v>
      </c>
    </row>
    <row r="2" spans="1:28" s="3" customFormat="1">
      <c r="B2" s="4" t="s">
        <v>33</v>
      </c>
      <c r="C2" s="2">
        <v>7.1</v>
      </c>
      <c r="D2" s="5" t="s">
        <v>78</v>
      </c>
      <c r="E2" s="1"/>
    </row>
    <row r="3" spans="1:28" s="8" customFormat="1" ht="15">
      <c r="A3" s="61" t="s">
        <v>51</v>
      </c>
      <c r="B3" s="61"/>
      <c r="C3" s="61"/>
      <c r="D3" s="62"/>
      <c r="E3" s="7"/>
      <c r="F3" s="67" t="s">
        <v>43</v>
      </c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9"/>
      <c r="AA3" s="70" t="s">
        <v>8</v>
      </c>
      <c r="AB3" s="71"/>
    </row>
    <row r="4" spans="1:28" s="8" customFormat="1" ht="15">
      <c r="A4" s="63"/>
      <c r="B4" s="63"/>
      <c r="C4" s="63"/>
      <c r="D4" s="64"/>
      <c r="E4" s="9"/>
      <c r="F4" s="10"/>
      <c r="G4" s="11"/>
      <c r="H4" s="12"/>
      <c r="I4" s="11"/>
      <c r="J4" s="12"/>
      <c r="K4" s="11"/>
      <c r="L4" s="12"/>
      <c r="M4" s="11"/>
      <c r="N4" s="12"/>
      <c r="O4" s="11"/>
      <c r="P4" s="12"/>
      <c r="Q4" s="11"/>
      <c r="R4" s="12"/>
      <c r="S4" s="11"/>
      <c r="T4" s="12"/>
      <c r="U4" s="11"/>
      <c r="V4" s="14" t="s">
        <v>9</v>
      </c>
      <c r="W4" s="13"/>
      <c r="X4" s="14" t="s">
        <v>10</v>
      </c>
      <c r="Y4" s="14" t="s">
        <v>34</v>
      </c>
      <c r="Z4" s="14" t="s">
        <v>35</v>
      </c>
      <c r="AA4" s="72"/>
      <c r="AB4" s="73"/>
    </row>
    <row r="5" spans="1:28" s="8" customFormat="1" ht="15">
      <c r="A5" s="63"/>
      <c r="B5" s="63"/>
      <c r="C5" s="63"/>
      <c r="D5" s="64"/>
      <c r="E5" s="15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38" t="s">
        <v>11</v>
      </c>
      <c r="W5" s="13"/>
      <c r="X5" s="17" t="s">
        <v>13</v>
      </c>
      <c r="Y5" s="17" t="s">
        <v>36</v>
      </c>
      <c r="Z5" s="17" t="s">
        <v>37</v>
      </c>
      <c r="AA5" s="72"/>
      <c r="AB5" s="73"/>
    </row>
    <row r="6" spans="1:28" s="8" customFormat="1" ht="15">
      <c r="A6" s="63"/>
      <c r="B6" s="63"/>
      <c r="C6" s="63"/>
      <c r="D6" s="64"/>
      <c r="E6" s="26" t="s">
        <v>1</v>
      </c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7" t="s">
        <v>30</v>
      </c>
      <c r="W6" s="13" t="s">
        <v>12</v>
      </c>
      <c r="X6" s="17" t="s">
        <v>50</v>
      </c>
      <c r="Y6" s="17" t="s">
        <v>42</v>
      </c>
      <c r="Z6" s="17" t="s">
        <v>38</v>
      </c>
      <c r="AA6" s="72"/>
      <c r="AB6" s="73"/>
    </row>
    <row r="7" spans="1:28" s="8" customFormat="1" ht="15">
      <c r="A7" s="65"/>
      <c r="B7" s="65"/>
      <c r="C7" s="65"/>
      <c r="D7" s="66"/>
      <c r="E7" s="18" t="s">
        <v>0</v>
      </c>
      <c r="F7" s="27" t="s">
        <v>14</v>
      </c>
      <c r="G7" s="28" t="s">
        <v>15</v>
      </c>
      <c r="H7" s="29" t="s">
        <v>16</v>
      </c>
      <c r="I7" s="28" t="s">
        <v>17</v>
      </c>
      <c r="J7" s="29" t="s">
        <v>18</v>
      </c>
      <c r="K7" s="28" t="s">
        <v>19</v>
      </c>
      <c r="L7" s="29" t="s">
        <v>20</v>
      </c>
      <c r="M7" s="28" t="s">
        <v>21</v>
      </c>
      <c r="N7" s="29" t="s">
        <v>22</v>
      </c>
      <c r="O7" s="28" t="s">
        <v>23</v>
      </c>
      <c r="P7" s="29" t="s">
        <v>24</v>
      </c>
      <c r="Q7" s="28" t="s">
        <v>25</v>
      </c>
      <c r="R7" s="29" t="s">
        <v>26</v>
      </c>
      <c r="S7" s="28" t="s">
        <v>27</v>
      </c>
      <c r="T7" s="29" t="s">
        <v>28</v>
      </c>
      <c r="U7" s="28" t="s">
        <v>29</v>
      </c>
      <c r="V7" s="19" t="s">
        <v>32</v>
      </c>
      <c r="W7" s="35" t="s">
        <v>31</v>
      </c>
      <c r="X7" s="19" t="s">
        <v>39</v>
      </c>
      <c r="Y7" s="19" t="s">
        <v>40</v>
      </c>
      <c r="Z7" s="19" t="s">
        <v>41</v>
      </c>
      <c r="AA7" s="74"/>
      <c r="AB7" s="75"/>
    </row>
    <row r="8" spans="1:28" s="20" customFormat="1" ht="24" customHeight="1">
      <c r="A8" s="76" t="s">
        <v>6</v>
      </c>
      <c r="B8" s="76"/>
      <c r="C8" s="76"/>
      <c r="D8" s="76"/>
      <c r="E8" s="40">
        <f>E9+E22</f>
        <v>529395</v>
      </c>
      <c r="F8" s="40">
        <f t="shared" ref="F8:Z8" si="0">F9+F22</f>
        <v>19736</v>
      </c>
      <c r="G8" s="40">
        <f t="shared" si="0"/>
        <v>26232</v>
      </c>
      <c r="H8" s="40">
        <f t="shared" si="0"/>
        <v>30046</v>
      </c>
      <c r="I8" s="40">
        <f t="shared" si="0"/>
        <v>30761</v>
      </c>
      <c r="J8" s="40">
        <f t="shared" si="0"/>
        <v>32195</v>
      </c>
      <c r="K8" s="40">
        <f t="shared" si="0"/>
        <v>36578</v>
      </c>
      <c r="L8" s="40">
        <f t="shared" si="0"/>
        <v>34076</v>
      </c>
      <c r="M8" s="40">
        <f t="shared" si="0"/>
        <v>35623</v>
      </c>
      <c r="N8" s="40">
        <f t="shared" si="0"/>
        <v>39212</v>
      </c>
      <c r="O8" s="40">
        <f t="shared" si="0"/>
        <v>40432</v>
      </c>
      <c r="P8" s="40">
        <f t="shared" si="0"/>
        <v>41850</v>
      </c>
      <c r="Q8" s="40">
        <f t="shared" si="0"/>
        <v>42248</v>
      </c>
      <c r="R8" s="40">
        <f t="shared" si="0"/>
        <v>36239</v>
      </c>
      <c r="S8" s="40">
        <f t="shared" si="0"/>
        <v>27890</v>
      </c>
      <c r="T8" s="40">
        <f t="shared" si="0"/>
        <v>22485</v>
      </c>
      <c r="U8" s="40">
        <f t="shared" si="0"/>
        <v>12494</v>
      </c>
      <c r="V8" s="40">
        <f t="shared" si="0"/>
        <v>17925</v>
      </c>
      <c r="W8" s="40">
        <f t="shared" si="0"/>
        <v>0</v>
      </c>
      <c r="X8" s="40">
        <f t="shared" si="0"/>
        <v>550</v>
      </c>
      <c r="Y8" s="40">
        <f t="shared" si="0"/>
        <v>115</v>
      </c>
      <c r="Z8" s="40">
        <f t="shared" si="0"/>
        <v>2708</v>
      </c>
      <c r="AA8" s="77" t="s">
        <v>0</v>
      </c>
      <c r="AB8" s="77"/>
    </row>
    <row r="9" spans="1:28" s="21" customFormat="1" ht="18.75" customHeight="1">
      <c r="B9" s="21" t="s">
        <v>2</v>
      </c>
      <c r="E9" s="41">
        <f>SUM(E10:E21)</f>
        <v>258012</v>
      </c>
      <c r="F9" s="41">
        <f t="shared" ref="F9:Z9" si="1">SUM(F10:F21)</f>
        <v>10082</v>
      </c>
      <c r="G9" s="41">
        <f t="shared" si="1"/>
        <v>13585</v>
      </c>
      <c r="H9" s="41">
        <f t="shared" si="1"/>
        <v>15620</v>
      </c>
      <c r="I9" s="41">
        <f t="shared" si="1"/>
        <v>15869</v>
      </c>
      <c r="J9" s="41">
        <f t="shared" si="1"/>
        <v>16040</v>
      </c>
      <c r="K9" s="41">
        <f t="shared" si="1"/>
        <v>18861</v>
      </c>
      <c r="L9" s="41">
        <f t="shared" si="1"/>
        <v>17491</v>
      </c>
      <c r="M9" s="41">
        <f t="shared" si="1"/>
        <v>18212</v>
      </c>
      <c r="N9" s="41">
        <f t="shared" si="1"/>
        <v>19714</v>
      </c>
      <c r="O9" s="41">
        <f t="shared" si="1"/>
        <v>20158</v>
      </c>
      <c r="P9" s="41">
        <f t="shared" si="1"/>
        <v>19780</v>
      </c>
      <c r="Q9" s="41">
        <f t="shared" si="1"/>
        <v>19554</v>
      </c>
      <c r="R9" s="41">
        <f t="shared" si="1"/>
        <v>16610</v>
      </c>
      <c r="S9" s="41">
        <f t="shared" si="1"/>
        <v>12551</v>
      </c>
      <c r="T9" s="41">
        <f t="shared" si="1"/>
        <v>9849</v>
      </c>
      <c r="U9" s="41">
        <f t="shared" si="1"/>
        <v>5265</v>
      </c>
      <c r="V9" s="41">
        <f t="shared" si="1"/>
        <v>6891</v>
      </c>
      <c r="W9" s="41">
        <f t="shared" si="1"/>
        <v>0</v>
      </c>
      <c r="X9" s="41">
        <f t="shared" si="1"/>
        <v>309</v>
      </c>
      <c r="Y9" s="41">
        <f t="shared" si="1"/>
        <v>59</v>
      </c>
      <c r="Z9" s="42">
        <f t="shared" si="1"/>
        <v>1512</v>
      </c>
      <c r="AA9" s="22"/>
      <c r="AB9" s="22" t="s">
        <v>4</v>
      </c>
    </row>
    <row r="10" spans="1:28" s="23" customFormat="1" ht="18.75" customHeight="1">
      <c r="A10" s="36" t="s">
        <v>52</v>
      </c>
      <c r="E10" s="41">
        <f>SUM(F10:Z10)</f>
        <v>51893</v>
      </c>
      <c r="F10" s="44">
        <v>2060</v>
      </c>
      <c r="G10" s="45">
        <v>2708</v>
      </c>
      <c r="H10" s="43">
        <v>3111</v>
      </c>
      <c r="I10" s="44">
        <v>3242</v>
      </c>
      <c r="J10" s="45">
        <v>3244</v>
      </c>
      <c r="K10" s="46">
        <v>3791</v>
      </c>
      <c r="L10" s="44">
        <v>3577</v>
      </c>
      <c r="M10" s="46">
        <v>3742</v>
      </c>
      <c r="N10" s="43">
        <v>3958</v>
      </c>
      <c r="O10" s="44">
        <v>3960</v>
      </c>
      <c r="P10" s="45">
        <v>3833</v>
      </c>
      <c r="Q10" s="47">
        <v>3873</v>
      </c>
      <c r="R10" s="48">
        <v>3350</v>
      </c>
      <c r="S10" s="47">
        <v>2555</v>
      </c>
      <c r="T10" s="48">
        <v>1898</v>
      </c>
      <c r="U10" s="47">
        <v>990</v>
      </c>
      <c r="V10" s="47">
        <v>1207</v>
      </c>
      <c r="W10" s="49" t="s">
        <v>76</v>
      </c>
      <c r="X10" s="47">
        <v>76</v>
      </c>
      <c r="Y10" s="47">
        <v>33</v>
      </c>
      <c r="Z10" s="47">
        <v>685</v>
      </c>
      <c r="AA10" s="37" t="s">
        <v>64</v>
      </c>
      <c r="AB10" s="24"/>
    </row>
    <row r="11" spans="1:28" s="23" customFormat="1" ht="18.75" customHeight="1">
      <c r="A11" s="36" t="s">
        <v>53</v>
      </c>
      <c r="E11" s="41">
        <f t="shared" ref="E11:E27" si="2">SUM(F11:Z11)</f>
        <v>11912</v>
      </c>
      <c r="F11" s="44">
        <v>436</v>
      </c>
      <c r="G11" s="45">
        <v>644</v>
      </c>
      <c r="H11" s="43">
        <v>713</v>
      </c>
      <c r="I11" s="44">
        <v>766</v>
      </c>
      <c r="J11" s="45">
        <v>738</v>
      </c>
      <c r="K11" s="46">
        <v>925</v>
      </c>
      <c r="L11" s="44">
        <v>803</v>
      </c>
      <c r="M11" s="46">
        <v>769</v>
      </c>
      <c r="N11" s="43">
        <v>896</v>
      </c>
      <c r="O11" s="44">
        <v>934</v>
      </c>
      <c r="P11" s="45">
        <v>967</v>
      </c>
      <c r="Q11" s="47">
        <v>917</v>
      </c>
      <c r="R11" s="48">
        <v>825</v>
      </c>
      <c r="S11" s="47">
        <v>567</v>
      </c>
      <c r="T11" s="48">
        <v>447</v>
      </c>
      <c r="U11" s="47">
        <v>248</v>
      </c>
      <c r="V11" s="47">
        <v>296</v>
      </c>
      <c r="W11" s="49" t="s">
        <v>76</v>
      </c>
      <c r="X11" s="47">
        <v>9</v>
      </c>
      <c r="Y11" s="47">
        <v>1</v>
      </c>
      <c r="Z11" s="47">
        <v>11</v>
      </c>
      <c r="AA11" s="37" t="s">
        <v>65</v>
      </c>
      <c r="AB11" s="24"/>
    </row>
    <row r="12" spans="1:28" s="23" customFormat="1" ht="18.75" customHeight="1">
      <c r="A12" s="36" t="s">
        <v>54</v>
      </c>
      <c r="E12" s="41">
        <f t="shared" si="2"/>
        <v>21244</v>
      </c>
      <c r="F12" s="44">
        <v>847</v>
      </c>
      <c r="G12" s="45">
        <v>1244</v>
      </c>
      <c r="H12" s="43">
        <v>1469</v>
      </c>
      <c r="I12" s="44">
        <v>1264</v>
      </c>
      <c r="J12" s="45">
        <v>1329</v>
      </c>
      <c r="K12" s="46">
        <v>1588</v>
      </c>
      <c r="L12" s="44">
        <v>1470</v>
      </c>
      <c r="M12" s="46">
        <v>1529</v>
      </c>
      <c r="N12" s="43">
        <v>1713</v>
      </c>
      <c r="O12" s="44">
        <v>1612</v>
      </c>
      <c r="P12" s="45">
        <v>1664</v>
      </c>
      <c r="Q12" s="47">
        <v>1540</v>
      </c>
      <c r="R12" s="48">
        <v>1254</v>
      </c>
      <c r="S12" s="47">
        <v>979</v>
      </c>
      <c r="T12" s="48">
        <v>754</v>
      </c>
      <c r="U12" s="47">
        <v>408</v>
      </c>
      <c r="V12" s="47">
        <v>470</v>
      </c>
      <c r="W12" s="49" t="s">
        <v>76</v>
      </c>
      <c r="X12" s="47">
        <v>30</v>
      </c>
      <c r="Y12" s="47">
        <v>1</v>
      </c>
      <c r="Z12" s="47">
        <v>79</v>
      </c>
      <c r="AA12" s="37" t="s">
        <v>66</v>
      </c>
      <c r="AB12" s="24"/>
    </row>
    <row r="13" spans="1:28" s="23" customFormat="1" ht="18.75" customHeight="1">
      <c r="A13" s="36" t="s">
        <v>55</v>
      </c>
      <c r="E13" s="41">
        <f t="shared" si="2"/>
        <v>31493</v>
      </c>
      <c r="F13" s="44">
        <v>1162</v>
      </c>
      <c r="G13" s="45">
        <v>1578</v>
      </c>
      <c r="H13" s="43">
        <v>1807</v>
      </c>
      <c r="I13" s="44">
        <v>1869</v>
      </c>
      <c r="J13" s="45">
        <v>1995</v>
      </c>
      <c r="K13" s="46">
        <v>2321</v>
      </c>
      <c r="L13" s="44">
        <v>2050</v>
      </c>
      <c r="M13" s="46">
        <v>2211</v>
      </c>
      <c r="N13" s="43">
        <v>2471</v>
      </c>
      <c r="O13" s="44">
        <v>2441</v>
      </c>
      <c r="P13" s="45">
        <v>2333</v>
      </c>
      <c r="Q13" s="47">
        <v>2412</v>
      </c>
      <c r="R13" s="48">
        <v>2058</v>
      </c>
      <c r="S13" s="47">
        <v>1619</v>
      </c>
      <c r="T13" s="48">
        <v>1192</v>
      </c>
      <c r="U13" s="47">
        <v>625</v>
      </c>
      <c r="V13" s="47">
        <v>912</v>
      </c>
      <c r="W13" s="49" t="s">
        <v>76</v>
      </c>
      <c r="X13" s="47">
        <v>52</v>
      </c>
      <c r="Y13" s="47">
        <v>8</v>
      </c>
      <c r="Z13" s="47">
        <v>377</v>
      </c>
      <c r="AA13" s="37" t="s">
        <v>67</v>
      </c>
      <c r="AB13" s="24"/>
    </row>
    <row r="14" spans="1:28" s="23" customFormat="1" ht="18.75" customHeight="1">
      <c r="A14" s="36" t="s">
        <v>56</v>
      </c>
      <c r="E14" s="41">
        <f t="shared" si="2"/>
        <v>21334</v>
      </c>
      <c r="F14" s="44">
        <v>760</v>
      </c>
      <c r="G14" s="45">
        <v>1152</v>
      </c>
      <c r="H14" s="43">
        <v>1272</v>
      </c>
      <c r="I14" s="44">
        <v>1196</v>
      </c>
      <c r="J14" s="45">
        <v>1237</v>
      </c>
      <c r="K14" s="46">
        <v>1413</v>
      </c>
      <c r="L14" s="44">
        <v>1389</v>
      </c>
      <c r="M14" s="46">
        <v>1463</v>
      </c>
      <c r="N14" s="43">
        <v>1502</v>
      </c>
      <c r="O14" s="44">
        <v>1533</v>
      </c>
      <c r="P14" s="45">
        <v>1597</v>
      </c>
      <c r="Q14" s="47">
        <v>1658</v>
      </c>
      <c r="R14" s="48">
        <v>1511</v>
      </c>
      <c r="S14" s="47">
        <v>1200</v>
      </c>
      <c r="T14" s="48">
        <v>977</v>
      </c>
      <c r="U14" s="47">
        <v>576</v>
      </c>
      <c r="V14" s="47">
        <v>798</v>
      </c>
      <c r="W14" s="49" t="s">
        <v>76</v>
      </c>
      <c r="X14" s="47">
        <v>45</v>
      </c>
      <c r="Y14" s="47">
        <v>6</v>
      </c>
      <c r="Z14" s="47">
        <v>49</v>
      </c>
      <c r="AA14" s="37" t="s">
        <v>68</v>
      </c>
      <c r="AB14" s="24"/>
    </row>
    <row r="15" spans="1:28" s="23" customFormat="1" ht="18.75" customHeight="1">
      <c r="A15" s="36" t="s">
        <v>57</v>
      </c>
      <c r="E15" s="41">
        <f t="shared" si="2"/>
        <v>28534</v>
      </c>
      <c r="F15" s="44">
        <v>1097</v>
      </c>
      <c r="G15" s="45">
        <v>1338</v>
      </c>
      <c r="H15" s="43">
        <v>1681</v>
      </c>
      <c r="I15" s="44">
        <v>1762</v>
      </c>
      <c r="J15" s="45">
        <v>1837</v>
      </c>
      <c r="K15" s="46">
        <v>2051</v>
      </c>
      <c r="L15" s="44">
        <v>1902</v>
      </c>
      <c r="M15" s="46">
        <v>1988</v>
      </c>
      <c r="N15" s="43">
        <v>2167</v>
      </c>
      <c r="O15" s="44">
        <v>2334</v>
      </c>
      <c r="P15" s="45">
        <v>2243</v>
      </c>
      <c r="Q15" s="47">
        <v>2216</v>
      </c>
      <c r="R15" s="48">
        <v>1878</v>
      </c>
      <c r="S15" s="47">
        <v>1364</v>
      </c>
      <c r="T15" s="48">
        <v>1225</v>
      </c>
      <c r="U15" s="47">
        <v>579</v>
      </c>
      <c r="V15" s="47">
        <v>703</v>
      </c>
      <c r="W15" s="49" t="s">
        <v>76</v>
      </c>
      <c r="X15" s="47">
        <v>30</v>
      </c>
      <c r="Y15" s="47">
        <v>3</v>
      </c>
      <c r="Z15" s="47">
        <v>136</v>
      </c>
      <c r="AA15" s="37" t="s">
        <v>69</v>
      </c>
      <c r="AB15" s="24"/>
    </row>
    <row r="16" spans="1:28" s="23" customFormat="1" ht="18.75" customHeight="1">
      <c r="A16" s="36" t="s">
        <v>58</v>
      </c>
      <c r="E16" s="41">
        <f t="shared" si="2"/>
        <v>20490</v>
      </c>
      <c r="F16" s="44">
        <v>830</v>
      </c>
      <c r="G16" s="45">
        <v>1086</v>
      </c>
      <c r="H16" s="43">
        <v>1220</v>
      </c>
      <c r="I16" s="44">
        <v>1246</v>
      </c>
      <c r="J16" s="45">
        <v>1273</v>
      </c>
      <c r="K16" s="46">
        <v>1526</v>
      </c>
      <c r="L16" s="44">
        <v>1421</v>
      </c>
      <c r="M16" s="46">
        <v>1533</v>
      </c>
      <c r="N16" s="43">
        <v>1590</v>
      </c>
      <c r="O16" s="44">
        <v>1677</v>
      </c>
      <c r="P16" s="45">
        <v>1552</v>
      </c>
      <c r="Q16" s="47">
        <v>1554</v>
      </c>
      <c r="R16" s="48">
        <v>1268</v>
      </c>
      <c r="S16" s="47">
        <v>889</v>
      </c>
      <c r="T16" s="48">
        <v>790</v>
      </c>
      <c r="U16" s="47">
        <v>447</v>
      </c>
      <c r="V16" s="47">
        <v>541</v>
      </c>
      <c r="W16" s="49" t="s">
        <v>76</v>
      </c>
      <c r="X16" s="47">
        <v>5</v>
      </c>
      <c r="Y16" s="47">
        <v>2</v>
      </c>
      <c r="Z16" s="47">
        <v>40</v>
      </c>
      <c r="AA16" s="37" t="s">
        <v>70</v>
      </c>
      <c r="AB16" s="24"/>
    </row>
    <row r="17" spans="1:28" s="23" customFormat="1" ht="18.75" customHeight="1">
      <c r="A17" s="36" t="s">
        <v>59</v>
      </c>
      <c r="E17" s="41">
        <f t="shared" si="2"/>
        <v>20694</v>
      </c>
      <c r="F17" s="44">
        <v>796</v>
      </c>
      <c r="G17" s="45">
        <v>1068</v>
      </c>
      <c r="H17" s="43">
        <v>1231</v>
      </c>
      <c r="I17" s="44">
        <v>1258</v>
      </c>
      <c r="J17" s="45">
        <v>1207</v>
      </c>
      <c r="K17" s="46">
        <v>1453</v>
      </c>
      <c r="L17" s="44">
        <v>1415</v>
      </c>
      <c r="M17" s="46">
        <v>1409</v>
      </c>
      <c r="N17" s="43">
        <v>1483</v>
      </c>
      <c r="O17" s="44">
        <v>1540</v>
      </c>
      <c r="P17" s="45">
        <v>1616</v>
      </c>
      <c r="Q17" s="47">
        <v>1564</v>
      </c>
      <c r="R17" s="48">
        <v>1419</v>
      </c>
      <c r="S17" s="47">
        <v>1090</v>
      </c>
      <c r="T17" s="48">
        <v>872</v>
      </c>
      <c r="U17" s="47">
        <v>471</v>
      </c>
      <c r="V17" s="47">
        <v>765</v>
      </c>
      <c r="W17" s="49" t="s">
        <v>76</v>
      </c>
      <c r="X17" s="47">
        <v>10</v>
      </c>
      <c r="Y17" s="47">
        <v>1</v>
      </c>
      <c r="Z17" s="47">
        <v>26</v>
      </c>
      <c r="AA17" s="37" t="s">
        <v>71</v>
      </c>
      <c r="AB17" s="24"/>
    </row>
    <row r="18" spans="1:28" s="23" customFormat="1" ht="18.75" customHeight="1">
      <c r="A18" s="37" t="s">
        <v>60</v>
      </c>
      <c r="E18" s="41">
        <f t="shared" si="2"/>
        <v>11417</v>
      </c>
      <c r="F18" s="44">
        <v>501</v>
      </c>
      <c r="G18" s="45">
        <v>632</v>
      </c>
      <c r="H18" s="43">
        <v>686</v>
      </c>
      <c r="I18" s="44">
        <v>703</v>
      </c>
      <c r="J18" s="45">
        <v>711</v>
      </c>
      <c r="K18" s="46">
        <v>861</v>
      </c>
      <c r="L18" s="44">
        <v>843</v>
      </c>
      <c r="M18" s="46">
        <v>826</v>
      </c>
      <c r="N18" s="43">
        <v>874</v>
      </c>
      <c r="O18" s="44">
        <v>887</v>
      </c>
      <c r="P18" s="45">
        <v>879</v>
      </c>
      <c r="Q18" s="47">
        <v>861</v>
      </c>
      <c r="R18" s="48">
        <v>716</v>
      </c>
      <c r="S18" s="47">
        <v>528</v>
      </c>
      <c r="T18" s="48">
        <v>375</v>
      </c>
      <c r="U18" s="47">
        <v>215</v>
      </c>
      <c r="V18" s="47">
        <v>285</v>
      </c>
      <c r="W18" s="49" t="s">
        <v>76</v>
      </c>
      <c r="X18" s="47">
        <v>9</v>
      </c>
      <c r="Y18" s="47" t="s">
        <v>76</v>
      </c>
      <c r="Z18" s="47">
        <v>25</v>
      </c>
      <c r="AA18" s="37" t="s">
        <v>72</v>
      </c>
      <c r="AB18" s="24"/>
    </row>
    <row r="19" spans="1:28" s="23" customFormat="1" ht="18.75" customHeight="1">
      <c r="A19" s="36" t="s">
        <v>61</v>
      </c>
      <c r="E19" s="41">
        <f t="shared" si="2"/>
        <v>14126</v>
      </c>
      <c r="F19" s="44">
        <v>583</v>
      </c>
      <c r="G19" s="45">
        <v>760</v>
      </c>
      <c r="H19" s="43">
        <v>877</v>
      </c>
      <c r="I19" s="44">
        <v>940</v>
      </c>
      <c r="J19" s="45">
        <v>882</v>
      </c>
      <c r="K19" s="46">
        <v>1048</v>
      </c>
      <c r="L19" s="44">
        <v>960</v>
      </c>
      <c r="M19" s="46">
        <v>1043</v>
      </c>
      <c r="N19" s="43">
        <v>1160</v>
      </c>
      <c r="O19" s="44">
        <v>1161</v>
      </c>
      <c r="P19" s="45">
        <v>1122</v>
      </c>
      <c r="Q19" s="47">
        <v>1045</v>
      </c>
      <c r="R19" s="48">
        <v>872</v>
      </c>
      <c r="S19" s="47">
        <v>608</v>
      </c>
      <c r="T19" s="48">
        <v>443</v>
      </c>
      <c r="U19" s="47">
        <v>253</v>
      </c>
      <c r="V19" s="47">
        <v>305</v>
      </c>
      <c r="W19" s="49" t="s">
        <v>76</v>
      </c>
      <c r="X19" s="47">
        <v>15</v>
      </c>
      <c r="Y19" s="47" t="s">
        <v>76</v>
      </c>
      <c r="Z19" s="47">
        <v>49</v>
      </c>
      <c r="AA19" s="37" t="s">
        <v>73</v>
      </c>
      <c r="AB19" s="24"/>
    </row>
    <row r="20" spans="1:28" s="23" customFormat="1" ht="18.75" customHeight="1">
      <c r="A20" s="36" t="s">
        <v>62</v>
      </c>
      <c r="E20" s="41">
        <f t="shared" si="2"/>
        <v>9583</v>
      </c>
      <c r="F20" s="44">
        <v>347</v>
      </c>
      <c r="G20" s="45">
        <v>468</v>
      </c>
      <c r="H20" s="43">
        <v>552</v>
      </c>
      <c r="I20" s="44">
        <v>555</v>
      </c>
      <c r="J20" s="45">
        <v>595</v>
      </c>
      <c r="K20" s="46">
        <v>674</v>
      </c>
      <c r="L20" s="44">
        <v>660</v>
      </c>
      <c r="M20" s="46">
        <v>679</v>
      </c>
      <c r="N20" s="43">
        <v>752</v>
      </c>
      <c r="O20" s="44">
        <v>733</v>
      </c>
      <c r="P20" s="45">
        <v>769</v>
      </c>
      <c r="Q20" s="47">
        <v>758</v>
      </c>
      <c r="R20" s="48">
        <v>615</v>
      </c>
      <c r="S20" s="47">
        <v>500</v>
      </c>
      <c r="T20" s="48">
        <v>389</v>
      </c>
      <c r="U20" s="47">
        <v>227</v>
      </c>
      <c r="V20" s="47">
        <v>279</v>
      </c>
      <c r="W20" s="49" t="s">
        <v>76</v>
      </c>
      <c r="X20" s="47">
        <v>18</v>
      </c>
      <c r="Y20" s="47">
        <v>3</v>
      </c>
      <c r="Z20" s="47">
        <v>10</v>
      </c>
      <c r="AA20" s="37" t="s">
        <v>74</v>
      </c>
      <c r="AB20" s="24"/>
    </row>
    <row r="21" spans="1:28" s="23" customFormat="1" ht="18.75" customHeight="1">
      <c r="A21" s="37" t="s">
        <v>63</v>
      </c>
      <c r="E21" s="41">
        <f t="shared" si="2"/>
        <v>15292</v>
      </c>
      <c r="F21" s="44">
        <v>663</v>
      </c>
      <c r="G21" s="45">
        <v>907</v>
      </c>
      <c r="H21" s="50">
        <v>1001</v>
      </c>
      <c r="I21" s="44">
        <v>1068</v>
      </c>
      <c r="J21" s="50">
        <v>992</v>
      </c>
      <c r="K21" s="47">
        <v>1210</v>
      </c>
      <c r="L21" s="48">
        <v>1001</v>
      </c>
      <c r="M21" s="47">
        <v>1020</v>
      </c>
      <c r="N21" s="48">
        <v>1148</v>
      </c>
      <c r="O21" s="47">
        <v>1346</v>
      </c>
      <c r="P21" s="48">
        <v>1205</v>
      </c>
      <c r="Q21" s="47">
        <v>1156</v>
      </c>
      <c r="R21" s="48">
        <v>844</v>
      </c>
      <c r="S21" s="47">
        <v>652</v>
      </c>
      <c r="T21" s="48">
        <v>487</v>
      </c>
      <c r="U21" s="47">
        <v>226</v>
      </c>
      <c r="V21" s="47">
        <v>330</v>
      </c>
      <c r="W21" s="49" t="s">
        <v>76</v>
      </c>
      <c r="X21" s="47">
        <v>10</v>
      </c>
      <c r="Y21" s="47">
        <v>1</v>
      </c>
      <c r="Z21" s="47">
        <v>25</v>
      </c>
      <c r="AA21" s="37" t="s">
        <v>75</v>
      </c>
      <c r="AB21" s="24"/>
    </row>
    <row r="22" spans="1:28" s="21" customFormat="1" ht="18.75" customHeight="1">
      <c r="B22" s="21" t="s">
        <v>3</v>
      </c>
      <c r="E22" s="41">
        <f>SUM(E23:E27,E36:E42)</f>
        <v>271383</v>
      </c>
      <c r="F22" s="41">
        <f t="shared" ref="F22:Z22" si="3">SUM(F23:F27,F36:F42)</f>
        <v>9654</v>
      </c>
      <c r="G22" s="41">
        <f t="shared" si="3"/>
        <v>12647</v>
      </c>
      <c r="H22" s="41">
        <f t="shared" si="3"/>
        <v>14426</v>
      </c>
      <c r="I22" s="41">
        <f t="shared" si="3"/>
        <v>14892</v>
      </c>
      <c r="J22" s="41">
        <f t="shared" si="3"/>
        <v>16155</v>
      </c>
      <c r="K22" s="41">
        <f t="shared" si="3"/>
        <v>17717</v>
      </c>
      <c r="L22" s="41">
        <f t="shared" si="3"/>
        <v>16585</v>
      </c>
      <c r="M22" s="41">
        <f t="shared" si="3"/>
        <v>17411</v>
      </c>
      <c r="N22" s="41">
        <f t="shared" si="3"/>
        <v>19498</v>
      </c>
      <c r="O22" s="41">
        <f t="shared" si="3"/>
        <v>20274</v>
      </c>
      <c r="P22" s="41">
        <f t="shared" si="3"/>
        <v>22070</v>
      </c>
      <c r="Q22" s="41">
        <f t="shared" si="3"/>
        <v>22694</v>
      </c>
      <c r="R22" s="41">
        <f t="shared" si="3"/>
        <v>19629</v>
      </c>
      <c r="S22" s="41">
        <f t="shared" si="3"/>
        <v>15339</v>
      </c>
      <c r="T22" s="41">
        <f t="shared" si="3"/>
        <v>12636</v>
      </c>
      <c r="U22" s="41">
        <f t="shared" si="3"/>
        <v>7229</v>
      </c>
      <c r="V22" s="41">
        <f t="shared" si="3"/>
        <v>11034</v>
      </c>
      <c r="W22" s="41">
        <f t="shared" si="3"/>
        <v>0</v>
      </c>
      <c r="X22" s="41">
        <f t="shared" si="3"/>
        <v>241</v>
      </c>
      <c r="Y22" s="41">
        <f t="shared" si="3"/>
        <v>56</v>
      </c>
      <c r="Z22" s="42">
        <f t="shared" si="3"/>
        <v>1196</v>
      </c>
      <c r="AA22" s="22"/>
      <c r="AB22" s="22" t="s">
        <v>5</v>
      </c>
    </row>
    <row r="23" spans="1:28" s="23" customFormat="1" ht="18.75" customHeight="1">
      <c r="A23" s="36" t="s">
        <v>52</v>
      </c>
      <c r="E23" s="41">
        <f t="shared" si="2"/>
        <v>55916</v>
      </c>
      <c r="F23" s="44">
        <v>2035</v>
      </c>
      <c r="G23" s="45">
        <v>2562</v>
      </c>
      <c r="H23" s="43">
        <v>2903</v>
      </c>
      <c r="I23" s="44">
        <v>3030</v>
      </c>
      <c r="J23" s="45">
        <v>3339</v>
      </c>
      <c r="K23" s="46">
        <v>3659</v>
      </c>
      <c r="L23" s="44">
        <v>3460</v>
      </c>
      <c r="M23" s="46">
        <v>3536</v>
      </c>
      <c r="N23" s="43">
        <v>3989</v>
      </c>
      <c r="O23" s="44">
        <v>4006</v>
      </c>
      <c r="P23" s="45">
        <v>4438</v>
      </c>
      <c r="Q23" s="47">
        <v>4643</v>
      </c>
      <c r="R23" s="48">
        <v>4112</v>
      </c>
      <c r="S23" s="47">
        <v>3180</v>
      </c>
      <c r="T23" s="48">
        <v>2611</v>
      </c>
      <c r="U23" s="47">
        <v>1486</v>
      </c>
      <c r="V23" s="47">
        <v>2286</v>
      </c>
      <c r="W23" s="49" t="s">
        <v>76</v>
      </c>
      <c r="X23" s="47">
        <v>45</v>
      </c>
      <c r="Y23" s="47">
        <v>32</v>
      </c>
      <c r="Z23" s="47">
        <v>564</v>
      </c>
      <c r="AA23" s="37" t="s">
        <v>64</v>
      </c>
      <c r="AB23" s="24"/>
    </row>
    <row r="24" spans="1:28" s="23" customFormat="1" ht="18.75" customHeight="1">
      <c r="A24" s="36" t="s">
        <v>53</v>
      </c>
      <c r="E24" s="41">
        <f t="shared" si="2"/>
        <v>12208</v>
      </c>
      <c r="F24" s="44">
        <v>436</v>
      </c>
      <c r="G24" s="45">
        <v>554</v>
      </c>
      <c r="H24" s="43">
        <v>610</v>
      </c>
      <c r="I24" s="44">
        <v>672</v>
      </c>
      <c r="J24" s="45">
        <v>738</v>
      </c>
      <c r="K24" s="46">
        <v>818</v>
      </c>
      <c r="L24" s="44">
        <v>733</v>
      </c>
      <c r="M24" s="46">
        <v>784</v>
      </c>
      <c r="N24" s="43">
        <v>842</v>
      </c>
      <c r="O24" s="44">
        <v>971</v>
      </c>
      <c r="P24" s="45">
        <v>1116</v>
      </c>
      <c r="Q24" s="47">
        <v>974</v>
      </c>
      <c r="R24" s="48">
        <v>896</v>
      </c>
      <c r="S24" s="47">
        <v>744</v>
      </c>
      <c r="T24" s="48">
        <v>525</v>
      </c>
      <c r="U24" s="47">
        <v>329</v>
      </c>
      <c r="V24" s="47">
        <v>456</v>
      </c>
      <c r="W24" s="49" t="s">
        <v>76</v>
      </c>
      <c r="X24" s="47">
        <v>8</v>
      </c>
      <c r="Y24" s="47" t="s">
        <v>76</v>
      </c>
      <c r="Z24" s="47">
        <v>2</v>
      </c>
      <c r="AA24" s="37" t="s">
        <v>65</v>
      </c>
      <c r="AB24" s="24"/>
    </row>
    <row r="25" spans="1:28" s="23" customFormat="1" ht="18.75" customHeight="1">
      <c r="A25" s="36" t="s">
        <v>54</v>
      </c>
      <c r="E25" s="41">
        <f t="shared" si="2"/>
        <v>22085</v>
      </c>
      <c r="F25" s="44">
        <v>804</v>
      </c>
      <c r="G25" s="45">
        <v>1081</v>
      </c>
      <c r="H25" s="43">
        <v>1319</v>
      </c>
      <c r="I25" s="44">
        <v>1298</v>
      </c>
      <c r="J25" s="45">
        <v>1341</v>
      </c>
      <c r="K25" s="46">
        <v>1442</v>
      </c>
      <c r="L25" s="44">
        <v>1375</v>
      </c>
      <c r="M25" s="46">
        <v>1496</v>
      </c>
      <c r="N25" s="43">
        <v>1706</v>
      </c>
      <c r="O25" s="44">
        <v>1641</v>
      </c>
      <c r="P25" s="45">
        <v>1765</v>
      </c>
      <c r="Q25" s="47">
        <v>1810</v>
      </c>
      <c r="R25" s="48">
        <v>1501</v>
      </c>
      <c r="S25" s="47">
        <v>1144</v>
      </c>
      <c r="T25" s="48">
        <v>973</v>
      </c>
      <c r="U25" s="47">
        <v>528</v>
      </c>
      <c r="V25" s="47">
        <v>778</v>
      </c>
      <c r="W25" s="49" t="s">
        <v>76</v>
      </c>
      <c r="X25" s="47">
        <v>28</v>
      </c>
      <c r="Y25" s="47">
        <v>1</v>
      </c>
      <c r="Z25" s="47">
        <v>54</v>
      </c>
      <c r="AA25" s="37" t="s">
        <v>66</v>
      </c>
      <c r="AB25" s="24"/>
    </row>
    <row r="26" spans="1:28" s="23" customFormat="1" ht="18.75" customHeight="1">
      <c r="A26" s="36" t="s">
        <v>55</v>
      </c>
      <c r="E26" s="41">
        <f t="shared" si="2"/>
        <v>33694</v>
      </c>
      <c r="F26" s="44">
        <v>1078</v>
      </c>
      <c r="G26" s="45">
        <v>1420</v>
      </c>
      <c r="H26" s="43">
        <v>1680</v>
      </c>
      <c r="I26" s="44">
        <v>1742</v>
      </c>
      <c r="J26" s="45">
        <v>1965</v>
      </c>
      <c r="K26" s="46">
        <v>2153</v>
      </c>
      <c r="L26" s="44">
        <v>2001</v>
      </c>
      <c r="M26" s="46">
        <v>2216</v>
      </c>
      <c r="N26" s="43">
        <v>2413</v>
      </c>
      <c r="O26" s="44">
        <v>2447</v>
      </c>
      <c r="P26" s="45">
        <v>2833</v>
      </c>
      <c r="Q26" s="47">
        <v>2891</v>
      </c>
      <c r="R26" s="48">
        <v>2461</v>
      </c>
      <c r="S26" s="47">
        <v>1988</v>
      </c>
      <c r="T26" s="48">
        <v>1627</v>
      </c>
      <c r="U26" s="47">
        <v>980</v>
      </c>
      <c r="V26" s="47">
        <v>1446</v>
      </c>
      <c r="W26" s="49" t="s">
        <v>76</v>
      </c>
      <c r="X26" s="47">
        <v>34</v>
      </c>
      <c r="Y26" s="47">
        <v>2</v>
      </c>
      <c r="Z26" s="47">
        <v>317</v>
      </c>
      <c r="AA26" s="37" t="s">
        <v>67</v>
      </c>
      <c r="AB26" s="24"/>
    </row>
    <row r="27" spans="1:28" s="23" customFormat="1" ht="18.75" customHeight="1">
      <c r="A27" s="36" t="s">
        <v>56</v>
      </c>
      <c r="E27" s="41">
        <f t="shared" si="2"/>
        <v>22855</v>
      </c>
      <c r="F27" s="44">
        <v>726</v>
      </c>
      <c r="G27" s="45">
        <v>1136</v>
      </c>
      <c r="H27" s="43">
        <v>1185</v>
      </c>
      <c r="I27" s="44">
        <v>1128</v>
      </c>
      <c r="J27" s="45">
        <v>1185</v>
      </c>
      <c r="K27" s="46">
        <v>1328</v>
      </c>
      <c r="L27" s="44">
        <v>1303</v>
      </c>
      <c r="M27" s="46">
        <v>1365</v>
      </c>
      <c r="N27" s="43">
        <v>1543</v>
      </c>
      <c r="O27" s="44">
        <v>1519</v>
      </c>
      <c r="P27" s="45">
        <v>1777</v>
      </c>
      <c r="Q27" s="47">
        <v>1913</v>
      </c>
      <c r="R27" s="48">
        <v>1788</v>
      </c>
      <c r="S27" s="47">
        <v>1600</v>
      </c>
      <c r="T27" s="48">
        <v>1236</v>
      </c>
      <c r="U27" s="47">
        <v>846</v>
      </c>
      <c r="V27" s="47">
        <v>1184</v>
      </c>
      <c r="W27" s="49" t="s">
        <v>76</v>
      </c>
      <c r="X27" s="47">
        <v>42</v>
      </c>
      <c r="Y27" s="47">
        <v>8</v>
      </c>
      <c r="Z27" s="47">
        <v>43</v>
      </c>
      <c r="AA27" s="37" t="s">
        <v>68</v>
      </c>
      <c r="AB27" s="24"/>
    </row>
    <row r="28" spans="1:28" s="23" customFormat="1" ht="18.75" customHeight="1">
      <c r="A28" s="36"/>
      <c r="E28" s="50"/>
      <c r="F28" s="50"/>
      <c r="G28" s="50"/>
      <c r="H28" s="50"/>
      <c r="I28" s="50"/>
      <c r="J28" s="50"/>
      <c r="K28" s="46"/>
      <c r="L28" s="50"/>
      <c r="M28" s="46"/>
      <c r="N28" s="50"/>
      <c r="O28" s="50"/>
      <c r="P28" s="50"/>
      <c r="Q28" s="51"/>
      <c r="R28" s="48"/>
      <c r="S28" s="51"/>
      <c r="T28" s="48"/>
      <c r="U28" s="51"/>
      <c r="V28" s="51"/>
      <c r="W28" s="49"/>
      <c r="X28" s="51"/>
      <c r="Y28" s="51"/>
      <c r="Z28" s="51"/>
      <c r="AA28" s="37"/>
      <c r="AB28" s="24"/>
    </row>
    <row r="29" spans="1:28" s="1" customFormat="1">
      <c r="B29" s="1" t="s">
        <v>7</v>
      </c>
      <c r="C29" s="2">
        <v>7.1</v>
      </c>
      <c r="D29" s="1" t="s">
        <v>79</v>
      </c>
    </row>
    <row r="30" spans="1:28" s="3" customFormat="1">
      <c r="B30" s="4" t="s">
        <v>33</v>
      </c>
      <c r="C30" s="2">
        <v>7.1</v>
      </c>
      <c r="D30" s="5" t="s">
        <v>80</v>
      </c>
      <c r="E30" s="1"/>
    </row>
    <row r="31" spans="1:28" s="8" customFormat="1" ht="15">
      <c r="A31" s="61" t="s">
        <v>51</v>
      </c>
      <c r="B31" s="61"/>
      <c r="C31" s="61"/>
      <c r="D31" s="62"/>
      <c r="E31" s="7"/>
      <c r="F31" s="67" t="s">
        <v>43</v>
      </c>
      <c r="G31" s="68"/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9"/>
      <c r="AA31" s="70" t="s">
        <v>8</v>
      </c>
      <c r="AB31" s="71"/>
    </row>
    <row r="32" spans="1:28" s="8" customFormat="1" ht="15">
      <c r="A32" s="63"/>
      <c r="B32" s="63"/>
      <c r="C32" s="63"/>
      <c r="D32" s="64"/>
      <c r="E32" s="9"/>
      <c r="F32" s="10"/>
      <c r="G32" s="11"/>
      <c r="H32" s="12"/>
      <c r="I32" s="11"/>
      <c r="J32" s="12"/>
      <c r="K32" s="11"/>
      <c r="L32" s="12"/>
      <c r="M32" s="11"/>
      <c r="N32" s="12"/>
      <c r="O32" s="11"/>
      <c r="P32" s="12"/>
      <c r="Q32" s="11"/>
      <c r="R32" s="12"/>
      <c r="S32" s="11"/>
      <c r="T32" s="12"/>
      <c r="U32" s="11"/>
      <c r="V32" s="14" t="s">
        <v>9</v>
      </c>
      <c r="W32" s="13"/>
      <c r="X32" s="14" t="s">
        <v>10</v>
      </c>
      <c r="Y32" s="14" t="s">
        <v>34</v>
      </c>
      <c r="Z32" s="14" t="s">
        <v>35</v>
      </c>
      <c r="AA32" s="72"/>
      <c r="AB32" s="73"/>
    </row>
    <row r="33" spans="1:28" s="8" customFormat="1" ht="15">
      <c r="A33" s="63"/>
      <c r="B33" s="63"/>
      <c r="C33" s="63"/>
      <c r="D33" s="64"/>
      <c r="E33" s="34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38" t="s">
        <v>11</v>
      </c>
      <c r="W33" s="13"/>
      <c r="X33" s="17" t="s">
        <v>13</v>
      </c>
      <c r="Y33" s="17" t="s">
        <v>36</v>
      </c>
      <c r="Z33" s="17" t="s">
        <v>37</v>
      </c>
      <c r="AA33" s="72"/>
      <c r="AB33" s="73"/>
    </row>
    <row r="34" spans="1:28" s="8" customFormat="1" ht="15">
      <c r="A34" s="63"/>
      <c r="B34" s="63"/>
      <c r="C34" s="63"/>
      <c r="D34" s="64"/>
      <c r="E34" s="34" t="s">
        <v>1</v>
      </c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7" t="s">
        <v>30</v>
      </c>
      <c r="W34" s="13" t="s">
        <v>12</v>
      </c>
      <c r="X34" s="17" t="s">
        <v>50</v>
      </c>
      <c r="Y34" s="17" t="s">
        <v>42</v>
      </c>
      <c r="Z34" s="17" t="s">
        <v>38</v>
      </c>
      <c r="AA34" s="72"/>
      <c r="AB34" s="73"/>
    </row>
    <row r="35" spans="1:28" s="8" customFormat="1" ht="15">
      <c r="A35" s="65"/>
      <c r="B35" s="65"/>
      <c r="C35" s="65"/>
      <c r="D35" s="66"/>
      <c r="E35" s="18" t="s">
        <v>0</v>
      </c>
      <c r="F35" s="27" t="s">
        <v>14</v>
      </c>
      <c r="G35" s="28" t="s">
        <v>15</v>
      </c>
      <c r="H35" s="29" t="s">
        <v>16</v>
      </c>
      <c r="I35" s="28" t="s">
        <v>17</v>
      </c>
      <c r="J35" s="29" t="s">
        <v>18</v>
      </c>
      <c r="K35" s="28" t="s">
        <v>19</v>
      </c>
      <c r="L35" s="29" t="s">
        <v>20</v>
      </c>
      <c r="M35" s="28" t="s">
        <v>21</v>
      </c>
      <c r="N35" s="29" t="s">
        <v>22</v>
      </c>
      <c r="O35" s="28" t="s">
        <v>23</v>
      </c>
      <c r="P35" s="29" t="s">
        <v>24</v>
      </c>
      <c r="Q35" s="28" t="s">
        <v>25</v>
      </c>
      <c r="R35" s="29" t="s">
        <v>26</v>
      </c>
      <c r="S35" s="28" t="s">
        <v>27</v>
      </c>
      <c r="T35" s="29" t="s">
        <v>28</v>
      </c>
      <c r="U35" s="28" t="s">
        <v>29</v>
      </c>
      <c r="V35" s="19" t="s">
        <v>32</v>
      </c>
      <c r="W35" s="35" t="s">
        <v>31</v>
      </c>
      <c r="X35" s="19" t="s">
        <v>39</v>
      </c>
      <c r="Y35" s="19" t="s">
        <v>40</v>
      </c>
      <c r="Z35" s="19" t="s">
        <v>41</v>
      </c>
      <c r="AA35" s="74"/>
      <c r="AB35" s="75"/>
    </row>
    <row r="36" spans="1:28" s="23" customFormat="1" ht="18.75" customHeight="1">
      <c r="A36" s="36" t="s">
        <v>57</v>
      </c>
      <c r="E36" s="41">
        <f t="shared" ref="E36:E42" si="4">SUM(F36:Z36)</f>
        <v>29816</v>
      </c>
      <c r="F36" s="44">
        <v>1059</v>
      </c>
      <c r="G36" s="45">
        <v>1219</v>
      </c>
      <c r="H36" s="43">
        <v>1443</v>
      </c>
      <c r="I36" s="44">
        <v>1585</v>
      </c>
      <c r="J36" s="45">
        <v>1745</v>
      </c>
      <c r="K36" s="46">
        <v>1941</v>
      </c>
      <c r="L36" s="44">
        <v>1878</v>
      </c>
      <c r="M36" s="46">
        <v>1881</v>
      </c>
      <c r="N36" s="43">
        <v>2121</v>
      </c>
      <c r="O36" s="44">
        <v>2358</v>
      </c>
      <c r="P36" s="45">
        <v>2491</v>
      </c>
      <c r="Q36" s="47">
        <v>2631</v>
      </c>
      <c r="R36" s="48">
        <v>2152</v>
      </c>
      <c r="S36" s="47">
        <v>1659</v>
      </c>
      <c r="T36" s="48">
        <v>1477</v>
      </c>
      <c r="U36" s="47">
        <v>749</v>
      </c>
      <c r="V36" s="47">
        <v>1292</v>
      </c>
      <c r="W36" s="49" t="s">
        <v>76</v>
      </c>
      <c r="X36" s="47">
        <v>20</v>
      </c>
      <c r="Y36" s="47">
        <v>2</v>
      </c>
      <c r="Z36" s="47">
        <v>113</v>
      </c>
      <c r="AA36" s="37" t="s">
        <v>69</v>
      </c>
      <c r="AB36" s="24"/>
    </row>
    <row r="37" spans="1:28" s="23" customFormat="1" ht="18.75" customHeight="1">
      <c r="A37" s="36" t="s">
        <v>58</v>
      </c>
      <c r="E37" s="41">
        <f t="shared" si="4"/>
        <v>21162</v>
      </c>
      <c r="F37" s="44">
        <v>784</v>
      </c>
      <c r="G37" s="45">
        <v>953</v>
      </c>
      <c r="H37" s="43">
        <v>1132</v>
      </c>
      <c r="I37" s="44">
        <v>1172</v>
      </c>
      <c r="J37" s="45">
        <v>1304</v>
      </c>
      <c r="K37" s="46">
        <v>1472</v>
      </c>
      <c r="L37" s="44">
        <v>1335</v>
      </c>
      <c r="M37" s="46">
        <v>1379</v>
      </c>
      <c r="N37" s="43">
        <v>1519</v>
      </c>
      <c r="O37" s="44">
        <v>1624</v>
      </c>
      <c r="P37" s="45">
        <v>1710</v>
      </c>
      <c r="Q37" s="47">
        <v>1818</v>
      </c>
      <c r="R37" s="48">
        <v>1517</v>
      </c>
      <c r="S37" s="47">
        <v>1064</v>
      </c>
      <c r="T37" s="48">
        <v>997</v>
      </c>
      <c r="U37" s="47">
        <v>562</v>
      </c>
      <c r="V37" s="47">
        <v>789</v>
      </c>
      <c r="W37" s="49" t="s">
        <v>76</v>
      </c>
      <c r="X37" s="47">
        <v>9</v>
      </c>
      <c r="Y37" s="47">
        <v>5</v>
      </c>
      <c r="Z37" s="47">
        <v>17</v>
      </c>
      <c r="AA37" s="37" t="s">
        <v>70</v>
      </c>
      <c r="AB37" s="24"/>
    </row>
    <row r="38" spans="1:28" s="23" customFormat="1" ht="18.75" customHeight="1">
      <c r="A38" s="36" t="s">
        <v>59</v>
      </c>
      <c r="E38" s="41">
        <f t="shared" si="4"/>
        <v>21572</v>
      </c>
      <c r="F38" s="44">
        <v>713</v>
      </c>
      <c r="G38" s="45">
        <v>1039</v>
      </c>
      <c r="H38" s="43">
        <v>1106</v>
      </c>
      <c r="I38" s="44">
        <v>1164</v>
      </c>
      <c r="J38" s="45">
        <v>1244</v>
      </c>
      <c r="K38" s="46">
        <v>1389</v>
      </c>
      <c r="L38" s="44">
        <v>1284</v>
      </c>
      <c r="M38" s="46">
        <v>1373</v>
      </c>
      <c r="N38" s="43">
        <v>1391</v>
      </c>
      <c r="O38" s="44">
        <v>1602</v>
      </c>
      <c r="P38" s="45">
        <v>1762</v>
      </c>
      <c r="Q38" s="47">
        <v>1851</v>
      </c>
      <c r="R38" s="48">
        <v>1617</v>
      </c>
      <c r="S38" s="47">
        <v>1301</v>
      </c>
      <c r="T38" s="48">
        <v>1072</v>
      </c>
      <c r="U38" s="47">
        <v>624</v>
      </c>
      <c r="V38" s="47">
        <v>1011</v>
      </c>
      <c r="W38" s="49" t="s">
        <v>76</v>
      </c>
      <c r="X38" s="47">
        <v>11</v>
      </c>
      <c r="Y38" s="47">
        <v>1</v>
      </c>
      <c r="Z38" s="47">
        <v>17</v>
      </c>
      <c r="AA38" s="37" t="s">
        <v>71</v>
      </c>
      <c r="AB38" s="24"/>
    </row>
    <row r="39" spans="1:28" s="23" customFormat="1" ht="18.75" customHeight="1">
      <c r="A39" s="37" t="s">
        <v>60</v>
      </c>
      <c r="E39" s="41">
        <f t="shared" si="4"/>
        <v>11828</v>
      </c>
      <c r="F39" s="44">
        <v>441</v>
      </c>
      <c r="G39" s="45">
        <v>644</v>
      </c>
      <c r="H39" s="43">
        <v>647</v>
      </c>
      <c r="I39" s="44">
        <v>695</v>
      </c>
      <c r="J39" s="45">
        <v>747</v>
      </c>
      <c r="K39" s="46">
        <v>830</v>
      </c>
      <c r="L39" s="44">
        <v>743</v>
      </c>
      <c r="M39" s="46">
        <v>711</v>
      </c>
      <c r="N39" s="43">
        <v>841</v>
      </c>
      <c r="O39" s="44">
        <v>932</v>
      </c>
      <c r="P39" s="45">
        <v>936</v>
      </c>
      <c r="Q39" s="47">
        <v>948</v>
      </c>
      <c r="R39" s="48">
        <v>874</v>
      </c>
      <c r="S39" s="47">
        <v>600</v>
      </c>
      <c r="T39" s="48">
        <v>507</v>
      </c>
      <c r="U39" s="47">
        <v>264</v>
      </c>
      <c r="V39" s="47">
        <v>437</v>
      </c>
      <c r="W39" s="49" t="s">
        <v>76</v>
      </c>
      <c r="X39" s="47">
        <v>8</v>
      </c>
      <c r="Y39" s="47">
        <v>1</v>
      </c>
      <c r="Z39" s="47">
        <v>22</v>
      </c>
      <c r="AA39" s="37" t="s">
        <v>72</v>
      </c>
      <c r="AB39" s="24"/>
    </row>
    <row r="40" spans="1:28" s="23" customFormat="1" ht="18.75" customHeight="1">
      <c r="A40" s="36" t="s">
        <v>61</v>
      </c>
      <c r="E40" s="41">
        <f t="shared" si="4"/>
        <v>14699</v>
      </c>
      <c r="F40" s="44">
        <v>598</v>
      </c>
      <c r="G40" s="45">
        <v>720</v>
      </c>
      <c r="H40" s="43">
        <v>919</v>
      </c>
      <c r="I40" s="44">
        <v>848</v>
      </c>
      <c r="J40" s="45">
        <v>919</v>
      </c>
      <c r="K40" s="46">
        <v>989</v>
      </c>
      <c r="L40" s="44">
        <v>893</v>
      </c>
      <c r="M40" s="46">
        <v>1018</v>
      </c>
      <c r="N40" s="43">
        <v>1218</v>
      </c>
      <c r="O40" s="44">
        <v>1187</v>
      </c>
      <c r="P40" s="45">
        <v>1178</v>
      </c>
      <c r="Q40" s="47">
        <v>1179</v>
      </c>
      <c r="R40" s="48">
        <v>911</v>
      </c>
      <c r="S40" s="47">
        <v>753</v>
      </c>
      <c r="T40" s="48">
        <v>570</v>
      </c>
      <c r="U40" s="47">
        <v>309</v>
      </c>
      <c r="V40" s="47">
        <v>441</v>
      </c>
      <c r="W40" s="49" t="s">
        <v>76</v>
      </c>
      <c r="X40" s="47">
        <v>14</v>
      </c>
      <c r="Y40" s="47">
        <v>2</v>
      </c>
      <c r="Z40" s="47">
        <v>33</v>
      </c>
      <c r="AA40" s="37" t="s">
        <v>73</v>
      </c>
      <c r="AB40" s="24"/>
    </row>
    <row r="41" spans="1:28" s="23" customFormat="1" ht="18.75" customHeight="1">
      <c r="A41" s="36" t="s">
        <v>62</v>
      </c>
      <c r="B41" s="30"/>
      <c r="C41" s="30"/>
      <c r="D41" s="30"/>
      <c r="E41" s="41">
        <f t="shared" si="4"/>
        <v>9865</v>
      </c>
      <c r="F41" s="44">
        <v>316</v>
      </c>
      <c r="G41" s="45">
        <v>480</v>
      </c>
      <c r="H41" s="43">
        <v>518</v>
      </c>
      <c r="I41" s="44">
        <v>540</v>
      </c>
      <c r="J41" s="45">
        <v>629</v>
      </c>
      <c r="K41" s="50">
        <v>611</v>
      </c>
      <c r="L41" s="44">
        <v>577</v>
      </c>
      <c r="M41" s="50">
        <v>655</v>
      </c>
      <c r="N41" s="43">
        <v>701</v>
      </c>
      <c r="O41" s="44">
        <v>730</v>
      </c>
      <c r="P41" s="45">
        <v>800</v>
      </c>
      <c r="Q41" s="47">
        <v>801</v>
      </c>
      <c r="R41" s="51">
        <v>773</v>
      </c>
      <c r="S41" s="47">
        <v>611</v>
      </c>
      <c r="T41" s="51">
        <v>427</v>
      </c>
      <c r="U41" s="47">
        <v>250</v>
      </c>
      <c r="V41" s="47">
        <v>428</v>
      </c>
      <c r="W41" s="49" t="s">
        <v>76</v>
      </c>
      <c r="X41" s="47">
        <v>11</v>
      </c>
      <c r="Y41" s="47" t="s">
        <v>76</v>
      </c>
      <c r="Z41" s="47">
        <v>7</v>
      </c>
      <c r="AA41" s="37" t="s">
        <v>74</v>
      </c>
      <c r="AB41" s="31"/>
    </row>
    <row r="42" spans="1:28" s="23" customFormat="1" ht="18.75" customHeight="1">
      <c r="A42" s="59" t="s">
        <v>63</v>
      </c>
      <c r="B42" s="32"/>
      <c r="C42" s="32"/>
      <c r="D42" s="32"/>
      <c r="E42" s="60">
        <f t="shared" si="4"/>
        <v>15683</v>
      </c>
      <c r="F42" s="53">
        <v>664</v>
      </c>
      <c r="G42" s="54">
        <v>839</v>
      </c>
      <c r="H42" s="52">
        <v>964</v>
      </c>
      <c r="I42" s="53">
        <v>1018</v>
      </c>
      <c r="J42" s="54">
        <v>999</v>
      </c>
      <c r="K42" s="55">
        <v>1085</v>
      </c>
      <c r="L42" s="53">
        <v>1003</v>
      </c>
      <c r="M42" s="55">
        <v>997</v>
      </c>
      <c r="N42" s="52">
        <v>1214</v>
      </c>
      <c r="O42" s="53">
        <v>1257</v>
      </c>
      <c r="P42" s="54">
        <v>1264</v>
      </c>
      <c r="Q42" s="56">
        <v>1235</v>
      </c>
      <c r="R42" s="57">
        <v>1027</v>
      </c>
      <c r="S42" s="56">
        <v>695</v>
      </c>
      <c r="T42" s="57">
        <v>614</v>
      </c>
      <c r="U42" s="56">
        <v>302</v>
      </c>
      <c r="V42" s="56">
        <v>486</v>
      </c>
      <c r="W42" s="58" t="s">
        <v>76</v>
      </c>
      <c r="X42" s="56">
        <v>11</v>
      </c>
      <c r="Y42" s="56">
        <v>2</v>
      </c>
      <c r="Z42" s="56">
        <v>7</v>
      </c>
      <c r="AA42" s="39" t="s">
        <v>75</v>
      </c>
      <c r="AB42" s="33"/>
    </row>
    <row r="43" spans="1:28" s="25" customFormat="1" ht="18.75" customHeight="1">
      <c r="A43" s="25" t="s">
        <v>48</v>
      </c>
      <c r="C43" s="25" t="s">
        <v>45</v>
      </c>
      <c r="Q43" s="25" t="s">
        <v>46</v>
      </c>
      <c r="V43" s="8"/>
    </row>
    <row r="44" spans="1:28" s="8" customFormat="1" ht="18.75" customHeight="1">
      <c r="A44" s="25" t="s">
        <v>49</v>
      </c>
      <c r="B44" s="25"/>
      <c r="C44" s="25" t="s">
        <v>44</v>
      </c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 t="s">
        <v>47</v>
      </c>
      <c r="R44" s="25"/>
      <c r="S44" s="25"/>
      <c r="T44" s="25"/>
      <c r="U44" s="25"/>
      <c r="V44" s="6"/>
    </row>
    <row r="45" spans="1:28">
      <c r="A45" s="25"/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</row>
  </sheetData>
  <mergeCells count="8">
    <mergeCell ref="A3:D7"/>
    <mergeCell ref="F3:Z3"/>
    <mergeCell ref="AA3:AB7"/>
    <mergeCell ref="A31:D35"/>
    <mergeCell ref="F31:Z31"/>
    <mergeCell ref="AA31:AB35"/>
    <mergeCell ref="A8:D8"/>
    <mergeCell ref="AA8:AB8"/>
  </mergeCells>
  <phoneticPr fontId="2" type="noConversion"/>
  <printOptions horizontalCentered="1"/>
  <pageMargins left="0.35433070866141736" right="0.35433070866141736" top="0.78740157480314965" bottom="0.51181102362204722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T-7.1</vt:lpstr>
      <vt:lpstr>'T-7.1'!Print_Area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ppp</cp:lastModifiedBy>
  <cp:lastPrinted>2021-10-27T02:49:30Z</cp:lastPrinted>
  <dcterms:created xsi:type="dcterms:W3CDTF">2004-08-16T17:13:42Z</dcterms:created>
  <dcterms:modified xsi:type="dcterms:W3CDTF">2022-11-09T07:36:02Z</dcterms:modified>
</cp:coreProperties>
</file>