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/>
  </bookViews>
  <sheets>
    <sheet name="Sheet1" sheetId="1" r:id="rId1"/>
  </sheets>
  <definedNames>
    <definedName name="_xlnm.Print_Area" localSheetId="0">Sheet1!$A$1:$K$26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C19" i="1"/>
  <c r="B19" i="1" s="1"/>
  <c r="C20" i="1"/>
  <c r="B20" i="1" s="1"/>
  <c r="C18" i="1"/>
  <c r="B24" i="1" l="1"/>
  <c r="B25" i="1"/>
  <c r="B26" i="1"/>
  <c r="B23" i="1"/>
  <c r="B22" i="1"/>
  <c r="B18" i="1"/>
  <c r="K74" i="1"/>
  <c r="J74" i="1"/>
  <c r="I74" i="1"/>
  <c r="H74" i="1"/>
  <c r="G74" i="1"/>
  <c r="F74" i="1"/>
  <c r="E74" i="1"/>
  <c r="D74" i="1"/>
  <c r="C74" i="1"/>
  <c r="B74" i="1"/>
  <c r="K69" i="1"/>
  <c r="J69" i="1"/>
  <c r="I69" i="1"/>
  <c r="H69" i="1"/>
  <c r="G69" i="1"/>
  <c r="F69" i="1"/>
  <c r="E69" i="1"/>
  <c r="D69" i="1"/>
  <c r="C69" i="1"/>
  <c r="B69" i="1"/>
  <c r="K64" i="1"/>
  <c r="J64" i="1"/>
  <c r="I64" i="1"/>
  <c r="H64" i="1"/>
  <c r="G64" i="1"/>
  <c r="F64" i="1"/>
  <c r="E64" i="1"/>
  <c r="D64" i="1"/>
  <c r="C64" i="1"/>
  <c r="B64" i="1"/>
  <c r="K59" i="1"/>
  <c r="J59" i="1"/>
  <c r="I59" i="1"/>
  <c r="H59" i="1"/>
  <c r="G59" i="1"/>
  <c r="F59" i="1"/>
  <c r="E59" i="1"/>
  <c r="D59" i="1"/>
  <c r="C59" i="1"/>
  <c r="B59" i="1"/>
  <c r="K54" i="1"/>
  <c r="J54" i="1"/>
  <c r="I54" i="1"/>
  <c r="H54" i="1"/>
  <c r="G54" i="1"/>
  <c r="F54" i="1"/>
  <c r="E54" i="1"/>
  <c r="D54" i="1"/>
  <c r="C54" i="1"/>
  <c r="B54" i="1"/>
  <c r="K49" i="1"/>
  <c r="J49" i="1"/>
  <c r="I49" i="1"/>
  <c r="H49" i="1"/>
  <c r="G49" i="1"/>
  <c r="F49" i="1"/>
  <c r="E49" i="1"/>
  <c r="D49" i="1"/>
  <c r="C49" i="1"/>
  <c r="B49" i="1"/>
  <c r="K44" i="1"/>
  <c r="J44" i="1"/>
  <c r="I44" i="1"/>
  <c r="H44" i="1"/>
  <c r="G44" i="1"/>
  <c r="F44" i="1"/>
  <c r="E44" i="1"/>
  <c r="D44" i="1"/>
  <c r="C44" i="1"/>
  <c r="B44" i="1"/>
  <c r="K39" i="1"/>
  <c r="J39" i="1"/>
  <c r="I39" i="1"/>
  <c r="H39" i="1"/>
  <c r="G39" i="1"/>
  <c r="F39" i="1"/>
  <c r="E39" i="1"/>
  <c r="D39" i="1"/>
  <c r="C39" i="1"/>
  <c r="B39" i="1"/>
  <c r="C34" i="1"/>
  <c r="D34" i="1"/>
  <c r="E34" i="1"/>
  <c r="F34" i="1"/>
  <c r="G34" i="1"/>
  <c r="H34" i="1"/>
  <c r="I34" i="1"/>
  <c r="J34" i="1"/>
  <c r="K34" i="1"/>
  <c r="B34" i="1"/>
  <c r="B21" i="1" l="1"/>
</calcChain>
</file>

<file path=xl/sharedStrings.xml><?xml version="1.0" encoding="utf-8"?>
<sst xmlns="http://schemas.openxmlformats.org/spreadsheetml/2006/main" count="95" uniqueCount="80">
  <si>
    <t>ประชากร</t>
  </si>
  <si>
    <t>กำลังแรงงานรวม</t>
  </si>
  <si>
    <t>ผู้ไม่อยู่ในกำลังแรงงาน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</si>
  <si>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</si>
  <si>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</si>
  <si>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</si>
  <si>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</si>
  <si>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</si>
  <si>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</si>
  <si>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</si>
  <si>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</si>
  <si>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</si>
  <si>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</si>
  <si>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</si>
  <si>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</si>
  <si>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</si>
  <si>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</si>
  <si>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</si>
  <si>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</si>
  <si>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สถานภาพแรงงาน</t>
  </si>
  <si>
    <t>reg164</t>
  </si>
  <si>
    <t>pvn164</t>
  </si>
  <si>
    <t>cty164</t>
  </si>
  <si>
    <t>cty_m164</t>
  </si>
  <si>
    <t>cty_f164</t>
  </si>
  <si>
    <t>reg_m164</t>
  </si>
  <si>
    <t>reg_f164</t>
  </si>
  <si>
    <t>pvn_m164</t>
  </si>
  <si>
    <t>pvn_f164</t>
  </si>
  <si>
    <t>cty264</t>
  </si>
  <si>
    <t>cty_m264</t>
  </si>
  <si>
    <t>cty_f264</t>
  </si>
  <si>
    <t>reg264</t>
  </si>
  <si>
    <t>reg_m264</t>
  </si>
  <si>
    <t>reg_f264</t>
  </si>
  <si>
    <t>pvn264</t>
  </si>
  <si>
    <t>pvn_m264</t>
  </si>
  <si>
    <t>pvn_f264</t>
  </si>
  <si>
    <t>cty364</t>
  </si>
  <si>
    <t>cty_m364</t>
  </si>
  <si>
    <t>cty_f364</t>
  </si>
  <si>
    <t>reg364</t>
  </si>
  <si>
    <t>reg_m364</t>
  </si>
  <si>
    <t>reg_f364</t>
  </si>
  <si>
    <t>pvn364</t>
  </si>
  <si>
    <t>pvn_m364</t>
  </si>
  <si>
    <t>pvn_f364</t>
  </si>
  <si>
    <t>cty464</t>
  </si>
  <si>
    <t>cty_m464</t>
  </si>
  <si>
    <t>cty_f464</t>
  </si>
  <si>
    <t>reg464</t>
  </si>
  <si>
    <t>reg_m464</t>
  </si>
  <si>
    <t>reg_f464</t>
  </si>
  <si>
    <t>pvn464</t>
  </si>
  <si>
    <t>pvn_m464</t>
  </si>
  <si>
    <t>pvn_f464</t>
  </si>
  <si>
    <t>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</si>
  <si>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</si>
  <si>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</si>
  <si>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</si>
  <si>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</si>
  <si>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</si>
  <si>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</si>
  <si>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</si>
  <si>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</si>
  <si>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</si>
  <si>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</si>
  <si>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cty</t>
  </si>
  <si>
    <t>cty_f</t>
  </si>
  <si>
    <t>cty_m</t>
  </si>
  <si>
    <t>reg</t>
  </si>
  <si>
    <t>reg_f</t>
  </si>
  <si>
    <t>reg_m</t>
  </si>
  <si>
    <t>pvn</t>
  </si>
  <si>
    <t>pvn_f</t>
  </si>
  <si>
    <t>pvn_m</t>
  </si>
  <si>
    <t>จำนวน</t>
  </si>
  <si>
    <t>ร้อยละ</t>
  </si>
  <si>
    <t>พื้นที่และเพศ</t>
  </si>
  <si>
    <t>ตารางที่ 1 ค่าเฉลี่ยประชากรอายุ 15 ปีขึ้นไป จำแนกตามสถานภาพแรงงาน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</si>
</sst>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</numFmts>
  <fonts count="6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 indent="1"/>
    </xf>
    <xf numFmtId="187" fontId="3" fillId="0" borderId="0" xfId="1" applyNumberFormat="1" applyFont="1" applyFill="1" applyAlignment="1">
      <alignment shrinkToFit="1"/>
    </xf>
    <xf numFmtId="187" fontId="2" fillId="0" borderId="0" xfId="1" applyNumberFormat="1" applyFont="1" applyFill="1" applyAlignment="1">
      <alignment shrinkToFit="1"/>
    </xf>
    <xf numFmtId="187" fontId="3" fillId="0" borderId="0" xfId="1" applyNumberFormat="1" applyFont="1" applyFill="1" applyAlignment="1">
      <alignment horizontal="center" vertical="center" shrinkToFit="1"/>
    </xf>
    <xf numFmtId="187" fontId="3" fillId="0" borderId="0" xfId="1" applyNumberFormat="1" applyFont="1" applyFill="1" applyAlignment="1">
      <alignment horizontal="center" shrinkToFit="1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187" fontId="3" fillId="0" borderId="2" xfId="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87" fontId="4" fillId="0" borderId="2" xfId="1" applyNumberFormat="1" applyFont="1" applyFill="1" applyBorder="1" applyAlignment="1">
      <alignment shrinkToFit="1"/>
    </xf>
    <xf numFmtId="187" fontId="4" fillId="0" borderId="3" xfId="1" applyNumberFormat="1" applyFont="1" applyFill="1" applyBorder="1" applyAlignment="1">
      <alignment shrinkToFit="1"/>
    </xf>
    <xf numFmtId="187" fontId="5" fillId="0" borderId="2" xfId="1" applyNumberFormat="1" applyFont="1" applyFill="1" applyBorder="1" applyAlignment="1">
      <alignment shrinkToFit="1"/>
    </xf>
    <xf numFmtId="187" fontId="5" fillId="0" borderId="3" xfId="1" applyNumberFormat="1" applyFont="1" applyFill="1" applyBorder="1" applyAlignment="1">
      <alignment shrinkToFit="1"/>
    </xf>
    <xf numFmtId="188" fontId="4" fillId="0" borderId="2" xfId="1" applyNumberFormat="1" applyFont="1" applyFill="1" applyBorder="1" applyAlignment="1">
      <alignment shrinkToFit="1"/>
    </xf>
    <xf numFmtId="188" fontId="4" fillId="0" borderId="3" xfId="1" applyNumberFormat="1" applyFont="1" applyFill="1" applyBorder="1" applyAlignment="1">
      <alignment shrinkToFit="1"/>
    </xf>
    <xf numFmtId="188" fontId="5" fillId="0" borderId="2" xfId="1" applyNumberFormat="1" applyFont="1" applyFill="1" applyBorder="1" applyAlignment="1">
      <alignment shrinkToFit="1"/>
    </xf>
    <xf numFmtId="188" fontId="5" fillId="0" borderId="3" xfId="1" applyNumberFormat="1" applyFont="1" applyFill="1" applyBorder="1" applyAlignment="1">
      <alignment shrinkToFit="1"/>
    </xf>
    <xf numFmtId="188" fontId="4" fillId="0" borderId="11" xfId="1" applyNumberFormat="1" applyFont="1" applyFill="1" applyBorder="1" applyAlignment="1">
      <alignment shrinkToFit="1"/>
    </xf>
    <xf numFmtId="188" fontId="5" fillId="0" borderId="11" xfId="1" applyNumberFormat="1" applyFont="1" applyFill="1" applyBorder="1" applyAlignment="1">
      <alignment shrinkToFit="1"/>
    </xf>
    <xf numFmtId="188" fontId="5" fillId="0" borderId="12" xfId="1" applyNumberFormat="1" applyFont="1" applyFill="1" applyBorder="1" applyAlignment="1">
      <alignment shrinkToFit="1"/>
    </xf>
    <xf numFmtId="187" fontId="3" fillId="0" borderId="5" xfId="1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7" fontId="3" fillId="0" borderId="8" xfId="1" applyNumberFormat="1" applyFont="1" applyFill="1" applyBorder="1" applyAlignment="1">
      <alignment horizontal="center" vertical="center" shrinkToFit="1"/>
    </xf>
    <xf numFmtId="187" fontId="3" fillId="0" borderId="9" xfId="1" applyNumberFormat="1" applyFont="1" applyFill="1" applyBorder="1" applyAlignment="1">
      <alignment horizontal="center" vertical="center" shrinkToFit="1"/>
    </xf>
    <xf numFmtId="187" fontId="3" fillId="0" borderId="2" xfId="1" applyNumberFormat="1" applyFont="1" applyFill="1" applyBorder="1" applyAlignment="1">
      <alignment horizontal="center" vertical="center" shrinkToFit="1"/>
    </xf>
    <xf numFmtId="187" fontId="3" fillId="0" borderId="5" xfId="1" applyNumberFormat="1" applyFont="1" applyFill="1" applyBorder="1" applyAlignment="1">
      <alignment horizontal="center" vertical="center" shrinkToFit="1"/>
    </xf>
    <xf numFmtId="187" fontId="3" fillId="0" borderId="3" xfId="1" applyNumberFormat="1" applyFont="1" applyFill="1" applyBorder="1" applyAlignment="1">
      <alignment horizontal="center" vertical="center" shrinkToFit="1"/>
    </xf>
    <xf numFmtId="187" fontId="3" fillId="0" borderId="6" xfId="1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F11" sqref="F11"/>
    </sheetView>
  </sheetViews>
  <sheetFormatPr defaultColWidth="12.7109375" defaultRowHeight="21" x14ac:dyDescent="0.35"/>
  <cols>
    <col min="1" max="1" width="23.7109375" style="1" customWidth="1"/>
    <col min="2" max="4" width="12.7109375" style="6" customWidth="1"/>
    <col min="5" max="7" width="12.7109375" style="7"/>
    <col min="8" max="8" width="12.7109375" style="6"/>
    <col min="9" max="16384" width="12.7109375" style="7"/>
  </cols>
  <sheetData>
    <row r="1" spans="1:11" x14ac:dyDescent="0.35">
      <c r="A1" s="1" t="s">
        <v>79</v>
      </c>
    </row>
    <row r="2" spans="1:11" ht="5.0999999999999996" customHeight="1" thickBot="1" x14ac:dyDescent="0.4"/>
    <row r="3" spans="1:11" s="8" customFormat="1" x14ac:dyDescent="0.5">
      <c r="A3" s="27" t="s">
        <v>78</v>
      </c>
      <c r="B3" s="30" t="s">
        <v>19</v>
      </c>
      <c r="C3" s="30"/>
      <c r="D3" s="30"/>
      <c r="E3" s="30"/>
      <c r="F3" s="30"/>
      <c r="G3" s="30"/>
      <c r="H3" s="30"/>
      <c r="I3" s="30"/>
      <c r="J3" s="30"/>
      <c r="K3" s="31"/>
    </row>
    <row r="4" spans="1:11" s="8" customFormat="1" x14ac:dyDescent="0.5">
      <c r="A4" s="28"/>
      <c r="B4" s="13" t="s">
        <v>0</v>
      </c>
      <c r="C4" s="32" t="s">
        <v>1</v>
      </c>
      <c r="D4" s="32"/>
      <c r="E4" s="32"/>
      <c r="F4" s="32"/>
      <c r="G4" s="32"/>
      <c r="H4" s="32" t="s">
        <v>2</v>
      </c>
      <c r="I4" s="32"/>
      <c r="J4" s="32"/>
      <c r="K4" s="34"/>
    </row>
    <row r="5" spans="1:11" s="8" customFormat="1" x14ac:dyDescent="0.5">
      <c r="A5" s="28"/>
      <c r="B5" s="13" t="s">
        <v>3</v>
      </c>
      <c r="C5" s="32" t="s">
        <v>7</v>
      </c>
      <c r="D5" s="32" t="s">
        <v>4</v>
      </c>
      <c r="E5" s="32"/>
      <c r="F5" s="32"/>
      <c r="G5" s="13" t="s">
        <v>5</v>
      </c>
      <c r="H5" s="32" t="s">
        <v>7</v>
      </c>
      <c r="I5" s="32" t="s">
        <v>11</v>
      </c>
      <c r="J5" s="32" t="s">
        <v>12</v>
      </c>
      <c r="K5" s="34" t="s">
        <v>13</v>
      </c>
    </row>
    <row r="6" spans="1:11" s="8" customFormat="1" x14ac:dyDescent="0.5">
      <c r="A6" s="29"/>
      <c r="B6" s="26" t="s">
        <v>6</v>
      </c>
      <c r="C6" s="33"/>
      <c r="D6" s="26" t="s">
        <v>7</v>
      </c>
      <c r="E6" s="26" t="s">
        <v>8</v>
      </c>
      <c r="F6" s="26" t="s">
        <v>9</v>
      </c>
      <c r="G6" s="26" t="s">
        <v>10</v>
      </c>
      <c r="H6" s="33"/>
      <c r="I6" s="33"/>
      <c r="J6" s="33"/>
      <c r="K6" s="35"/>
    </row>
    <row r="7" spans="1:11" s="8" customFormat="1" x14ac:dyDescent="0.5">
      <c r="A7" s="14"/>
      <c r="B7" s="32" t="s">
        <v>76</v>
      </c>
      <c r="C7" s="32"/>
      <c r="D7" s="32"/>
      <c r="E7" s="32"/>
      <c r="F7" s="32"/>
      <c r="G7" s="32"/>
      <c r="H7" s="32"/>
      <c r="I7" s="32"/>
      <c r="J7" s="32"/>
      <c r="K7" s="34"/>
    </row>
    <row r="8" spans="1:11" s="9" customFormat="1" x14ac:dyDescent="0.35">
      <c r="A8" s="10" t="s">
        <v>14</v>
      </c>
      <c r="B8" s="15">
        <v>57091809</v>
      </c>
      <c r="C8" s="15">
        <v>38699625</v>
      </c>
      <c r="D8" s="15">
        <v>38499565</v>
      </c>
      <c r="E8" s="15">
        <v>37751297</v>
      </c>
      <c r="F8" s="15">
        <v>748269</v>
      </c>
      <c r="G8" s="15">
        <v>200060</v>
      </c>
      <c r="H8" s="15">
        <v>18392184</v>
      </c>
      <c r="I8" s="15">
        <v>5083502</v>
      </c>
      <c r="J8" s="15">
        <v>4400441</v>
      </c>
      <c r="K8" s="16">
        <v>8908241</v>
      </c>
    </row>
    <row r="9" spans="1:11" x14ac:dyDescent="0.35">
      <c r="A9" s="11" t="s">
        <v>15</v>
      </c>
      <c r="B9" s="15">
        <v>27525403</v>
      </c>
      <c r="C9" s="15">
        <v>20988477</v>
      </c>
      <c r="D9" s="15">
        <v>20865361</v>
      </c>
      <c r="E9" s="17">
        <v>20459374</v>
      </c>
      <c r="F9" s="17">
        <v>405987</v>
      </c>
      <c r="G9" s="17">
        <v>123116</v>
      </c>
      <c r="H9" s="15">
        <v>6536926</v>
      </c>
      <c r="I9" s="17">
        <v>289220</v>
      </c>
      <c r="J9" s="17">
        <v>2076528</v>
      </c>
      <c r="K9" s="18">
        <v>4171178</v>
      </c>
    </row>
    <row r="10" spans="1:11" x14ac:dyDescent="0.35">
      <c r="A10" s="11" t="s">
        <v>16</v>
      </c>
      <c r="B10" s="15">
        <v>29566406</v>
      </c>
      <c r="C10" s="15">
        <v>17711148</v>
      </c>
      <c r="D10" s="15">
        <v>17634204</v>
      </c>
      <c r="E10" s="17">
        <v>17291923</v>
      </c>
      <c r="F10" s="17">
        <v>342282</v>
      </c>
      <c r="G10" s="17">
        <v>76944</v>
      </c>
      <c r="H10" s="15">
        <v>11855258</v>
      </c>
      <c r="I10" s="17">
        <v>4794282</v>
      </c>
      <c r="J10" s="17">
        <v>2323913</v>
      </c>
      <c r="K10" s="18">
        <v>4737063</v>
      </c>
    </row>
    <row r="11" spans="1:11" s="6" customFormat="1" x14ac:dyDescent="0.35">
      <c r="A11" s="10" t="s">
        <v>17</v>
      </c>
      <c r="B11" s="15">
        <v>15001746</v>
      </c>
      <c r="C11" s="15">
        <v>9577441</v>
      </c>
      <c r="D11" s="15">
        <v>9443293</v>
      </c>
      <c r="E11" s="15">
        <v>9298253</v>
      </c>
      <c r="F11" s="15">
        <v>145040</v>
      </c>
      <c r="G11" s="15">
        <v>134149</v>
      </c>
      <c r="H11" s="15">
        <v>5424305</v>
      </c>
      <c r="I11" s="15">
        <v>1339340</v>
      </c>
      <c r="J11" s="15">
        <v>1379254</v>
      </c>
      <c r="K11" s="16">
        <v>2705711</v>
      </c>
    </row>
    <row r="12" spans="1:11" x14ac:dyDescent="0.35">
      <c r="A12" s="11" t="s">
        <v>15</v>
      </c>
      <c r="B12" s="15">
        <v>7193529</v>
      </c>
      <c r="C12" s="15">
        <v>5242355</v>
      </c>
      <c r="D12" s="15">
        <v>5161630</v>
      </c>
      <c r="E12" s="17">
        <v>5081021</v>
      </c>
      <c r="F12" s="17">
        <v>80609</v>
      </c>
      <c r="G12" s="17">
        <v>80726</v>
      </c>
      <c r="H12" s="15">
        <v>1951173</v>
      </c>
      <c r="I12" s="17">
        <v>65118</v>
      </c>
      <c r="J12" s="17">
        <v>651309</v>
      </c>
      <c r="K12" s="18">
        <v>1234746</v>
      </c>
    </row>
    <row r="13" spans="1:11" x14ac:dyDescent="0.35">
      <c r="A13" s="11" t="s">
        <v>16</v>
      </c>
      <c r="B13" s="15">
        <v>7808217</v>
      </c>
      <c r="C13" s="15">
        <v>4335086</v>
      </c>
      <c r="D13" s="15">
        <v>4281663</v>
      </c>
      <c r="E13" s="17">
        <v>4217232</v>
      </c>
      <c r="F13" s="17">
        <v>64431</v>
      </c>
      <c r="G13" s="17">
        <v>53423</v>
      </c>
      <c r="H13" s="15">
        <v>3473131</v>
      </c>
      <c r="I13" s="17">
        <v>1274221</v>
      </c>
      <c r="J13" s="17">
        <v>727945</v>
      </c>
      <c r="K13" s="18">
        <v>1470965</v>
      </c>
    </row>
    <row r="14" spans="1:11" s="6" customFormat="1" x14ac:dyDescent="0.35">
      <c r="A14" s="10" t="s">
        <v>18</v>
      </c>
      <c r="B14" s="15">
        <v>441643</v>
      </c>
      <c r="C14" s="15">
        <v>303930</v>
      </c>
      <c r="D14" s="15">
        <v>301261</v>
      </c>
      <c r="E14" s="15">
        <v>291838</v>
      </c>
      <c r="F14" s="15">
        <v>9423</v>
      </c>
      <c r="G14" s="15">
        <v>2669</v>
      </c>
      <c r="H14" s="15">
        <v>137713</v>
      </c>
      <c r="I14" s="15">
        <v>28486</v>
      </c>
      <c r="J14" s="15">
        <v>35830</v>
      </c>
      <c r="K14" s="16">
        <v>73397</v>
      </c>
    </row>
    <row r="15" spans="1:11" x14ac:dyDescent="0.35">
      <c r="A15" s="11" t="s">
        <v>15</v>
      </c>
      <c r="B15" s="15">
        <v>211229</v>
      </c>
      <c r="C15" s="15">
        <v>162373</v>
      </c>
      <c r="D15" s="15">
        <v>160399</v>
      </c>
      <c r="E15" s="17">
        <v>154843</v>
      </c>
      <c r="F15" s="17">
        <v>5556</v>
      </c>
      <c r="G15" s="17">
        <v>1974</v>
      </c>
      <c r="H15" s="15">
        <v>48856</v>
      </c>
      <c r="I15" s="17">
        <v>1253</v>
      </c>
      <c r="J15" s="17">
        <v>16315</v>
      </c>
      <c r="K15" s="18">
        <v>31288</v>
      </c>
    </row>
    <row r="16" spans="1:11" x14ac:dyDescent="0.35">
      <c r="A16" s="11" t="s">
        <v>16</v>
      </c>
      <c r="B16" s="15">
        <v>230415</v>
      </c>
      <c r="C16" s="15">
        <v>141557</v>
      </c>
      <c r="D16" s="15">
        <v>140862</v>
      </c>
      <c r="E16" s="17">
        <v>136994</v>
      </c>
      <c r="F16" s="17">
        <v>3868</v>
      </c>
      <c r="G16" s="17">
        <v>695</v>
      </c>
      <c r="H16" s="15">
        <v>88857</v>
      </c>
      <c r="I16" s="17">
        <v>27233</v>
      </c>
      <c r="J16" s="17">
        <v>19516</v>
      </c>
      <c r="K16" s="18">
        <v>42109</v>
      </c>
    </row>
    <row r="17" spans="1:11" s="6" customFormat="1" x14ac:dyDescent="0.35">
      <c r="A17" s="14"/>
      <c r="B17" s="32" t="s">
        <v>77</v>
      </c>
      <c r="C17" s="32"/>
      <c r="D17" s="32"/>
      <c r="E17" s="32"/>
      <c r="F17" s="32"/>
      <c r="G17" s="32"/>
      <c r="H17" s="32"/>
      <c r="I17" s="32"/>
      <c r="J17" s="32"/>
      <c r="K17" s="34"/>
    </row>
    <row r="18" spans="1:11" s="6" customFormat="1" x14ac:dyDescent="0.35">
      <c r="A18" s="10" t="s">
        <v>14</v>
      </c>
      <c r="B18" s="19">
        <f>SUM(C18+H18)</f>
        <v>100</v>
      </c>
      <c r="C18" s="19">
        <f>SUM(C8/$B8)*100</f>
        <v>67.8</v>
      </c>
      <c r="D18" s="19">
        <f t="shared" ref="D18:K18" si="0">SUM(D8/$B8)*100</f>
        <v>67.400000000000006</v>
      </c>
      <c r="E18" s="19">
        <f t="shared" si="0"/>
        <v>66.099999999999994</v>
      </c>
      <c r="F18" s="19">
        <f t="shared" si="0"/>
        <v>1.3</v>
      </c>
      <c r="G18" s="19">
        <f t="shared" si="0"/>
        <v>0.4</v>
      </c>
      <c r="H18" s="19">
        <f t="shared" si="0"/>
        <v>32.200000000000003</v>
      </c>
      <c r="I18" s="19">
        <f t="shared" si="0"/>
        <v>8.9</v>
      </c>
      <c r="J18" s="19">
        <f t="shared" si="0"/>
        <v>7.7</v>
      </c>
      <c r="K18" s="20">
        <f t="shared" si="0"/>
        <v>15.6</v>
      </c>
    </row>
    <row r="19" spans="1:11" x14ac:dyDescent="0.35">
      <c r="A19" s="11" t="s">
        <v>15</v>
      </c>
      <c r="B19" s="19">
        <f t="shared" ref="B19:B20" si="1">SUM(C19+H19)</f>
        <v>100</v>
      </c>
      <c r="C19" s="19">
        <f t="shared" ref="C19:K20" si="2">SUM(C9/$B9)*100</f>
        <v>76.3</v>
      </c>
      <c r="D19" s="19">
        <f t="shared" si="2"/>
        <v>75.8</v>
      </c>
      <c r="E19" s="21">
        <f t="shared" si="2"/>
        <v>74.3</v>
      </c>
      <c r="F19" s="21">
        <f t="shared" si="2"/>
        <v>1.5</v>
      </c>
      <c r="G19" s="21">
        <f t="shared" si="2"/>
        <v>0.4</v>
      </c>
      <c r="H19" s="19">
        <f t="shared" si="2"/>
        <v>23.7</v>
      </c>
      <c r="I19" s="21">
        <f t="shared" si="2"/>
        <v>1.1000000000000001</v>
      </c>
      <c r="J19" s="21">
        <f t="shared" si="2"/>
        <v>7.5</v>
      </c>
      <c r="K19" s="22">
        <f t="shared" si="2"/>
        <v>15.2</v>
      </c>
    </row>
    <row r="20" spans="1:11" x14ac:dyDescent="0.35">
      <c r="A20" s="11" t="s">
        <v>16</v>
      </c>
      <c r="B20" s="19">
        <f t="shared" si="1"/>
        <v>100</v>
      </c>
      <c r="C20" s="19">
        <f t="shared" si="2"/>
        <v>59.9</v>
      </c>
      <c r="D20" s="19">
        <f t="shared" si="2"/>
        <v>59.6</v>
      </c>
      <c r="E20" s="21">
        <f t="shared" si="2"/>
        <v>58.5</v>
      </c>
      <c r="F20" s="21">
        <f t="shared" si="2"/>
        <v>1.2</v>
      </c>
      <c r="G20" s="21">
        <f t="shared" si="2"/>
        <v>0.3</v>
      </c>
      <c r="H20" s="19">
        <f t="shared" si="2"/>
        <v>40.1</v>
      </c>
      <c r="I20" s="21">
        <f t="shared" si="2"/>
        <v>16.2</v>
      </c>
      <c r="J20" s="21">
        <f t="shared" si="2"/>
        <v>7.9</v>
      </c>
      <c r="K20" s="22">
        <f t="shared" si="2"/>
        <v>16</v>
      </c>
    </row>
    <row r="21" spans="1:11" s="6" customFormat="1" x14ac:dyDescent="0.35">
      <c r="A21" s="10" t="s">
        <v>17</v>
      </c>
      <c r="B21" s="19">
        <f>SUM(C21+H21)</f>
        <v>100</v>
      </c>
      <c r="C21" s="19">
        <f t="shared" ref="C21:K21" si="3">SUM(C11/$B11)*100</f>
        <v>63.8</v>
      </c>
      <c r="D21" s="19">
        <f t="shared" si="3"/>
        <v>62.9</v>
      </c>
      <c r="E21" s="19">
        <f t="shared" si="3"/>
        <v>62</v>
      </c>
      <c r="F21" s="19">
        <f t="shared" si="3"/>
        <v>1</v>
      </c>
      <c r="G21" s="19">
        <f t="shared" si="3"/>
        <v>0.9</v>
      </c>
      <c r="H21" s="19">
        <f t="shared" si="3"/>
        <v>36.200000000000003</v>
      </c>
      <c r="I21" s="19">
        <f t="shared" si="3"/>
        <v>8.9</v>
      </c>
      <c r="J21" s="19">
        <f t="shared" si="3"/>
        <v>9.1999999999999993</v>
      </c>
      <c r="K21" s="20">
        <f t="shared" si="3"/>
        <v>18</v>
      </c>
    </row>
    <row r="22" spans="1:11" x14ac:dyDescent="0.35">
      <c r="A22" s="11" t="s">
        <v>15</v>
      </c>
      <c r="B22" s="19">
        <f t="shared" ref="B22:B26" si="4">SUM(C22+H22)</f>
        <v>100</v>
      </c>
      <c r="C22" s="19">
        <f t="shared" ref="C22:K22" si="5">SUM(C12/$B12)*100</f>
        <v>72.900000000000006</v>
      </c>
      <c r="D22" s="19">
        <f t="shared" si="5"/>
        <v>71.8</v>
      </c>
      <c r="E22" s="21">
        <f t="shared" si="5"/>
        <v>70.599999999999994</v>
      </c>
      <c r="F22" s="21">
        <f t="shared" si="5"/>
        <v>1.1000000000000001</v>
      </c>
      <c r="G22" s="21">
        <f t="shared" si="5"/>
        <v>1.1000000000000001</v>
      </c>
      <c r="H22" s="19">
        <f t="shared" si="5"/>
        <v>27.1</v>
      </c>
      <c r="I22" s="21">
        <f t="shared" si="5"/>
        <v>0.9</v>
      </c>
      <c r="J22" s="21">
        <f t="shared" si="5"/>
        <v>9.1</v>
      </c>
      <c r="K22" s="22">
        <f t="shared" si="5"/>
        <v>17.2</v>
      </c>
    </row>
    <row r="23" spans="1:11" x14ac:dyDescent="0.35">
      <c r="A23" s="11" t="s">
        <v>16</v>
      </c>
      <c r="B23" s="19">
        <f t="shared" si="4"/>
        <v>100</v>
      </c>
      <c r="C23" s="19">
        <f t="shared" ref="C23:K23" si="6">SUM(C13/$B13)*100</f>
        <v>55.5</v>
      </c>
      <c r="D23" s="19">
        <f t="shared" si="6"/>
        <v>54.8</v>
      </c>
      <c r="E23" s="21">
        <f t="shared" si="6"/>
        <v>54</v>
      </c>
      <c r="F23" s="21">
        <f t="shared" si="6"/>
        <v>0.8</v>
      </c>
      <c r="G23" s="21">
        <f t="shared" si="6"/>
        <v>0.7</v>
      </c>
      <c r="H23" s="19">
        <f t="shared" si="6"/>
        <v>44.5</v>
      </c>
      <c r="I23" s="21">
        <f t="shared" si="6"/>
        <v>16.3</v>
      </c>
      <c r="J23" s="21">
        <f t="shared" si="6"/>
        <v>9.3000000000000007</v>
      </c>
      <c r="K23" s="22">
        <f t="shared" si="6"/>
        <v>18.8</v>
      </c>
    </row>
    <row r="24" spans="1:11" s="6" customFormat="1" x14ac:dyDescent="0.35">
      <c r="A24" s="10" t="s">
        <v>18</v>
      </c>
      <c r="B24" s="19">
        <f t="shared" si="4"/>
        <v>100</v>
      </c>
      <c r="C24" s="19">
        <f t="shared" ref="C24:K24" si="7">SUM(C14/$B14)*100</f>
        <v>68.8</v>
      </c>
      <c r="D24" s="19">
        <f t="shared" si="7"/>
        <v>68.2</v>
      </c>
      <c r="E24" s="19">
        <f t="shared" si="7"/>
        <v>66.099999999999994</v>
      </c>
      <c r="F24" s="19">
        <f t="shared" si="7"/>
        <v>2.1</v>
      </c>
      <c r="G24" s="19">
        <f t="shared" si="7"/>
        <v>0.6</v>
      </c>
      <c r="H24" s="19">
        <f t="shared" si="7"/>
        <v>31.2</v>
      </c>
      <c r="I24" s="19">
        <f t="shared" si="7"/>
        <v>6.5</v>
      </c>
      <c r="J24" s="19">
        <f t="shared" si="7"/>
        <v>8.1</v>
      </c>
      <c r="K24" s="20">
        <f t="shared" si="7"/>
        <v>16.600000000000001</v>
      </c>
    </row>
    <row r="25" spans="1:11" x14ac:dyDescent="0.35">
      <c r="A25" s="11" t="s">
        <v>15</v>
      </c>
      <c r="B25" s="19">
        <f t="shared" si="4"/>
        <v>100</v>
      </c>
      <c r="C25" s="19">
        <f t="shared" ref="C25:K25" si="8">SUM(C15/$B15)*100</f>
        <v>76.900000000000006</v>
      </c>
      <c r="D25" s="19">
        <f t="shared" si="8"/>
        <v>75.900000000000006</v>
      </c>
      <c r="E25" s="21">
        <f t="shared" si="8"/>
        <v>73.3</v>
      </c>
      <c r="F25" s="21">
        <f t="shared" si="8"/>
        <v>2.6</v>
      </c>
      <c r="G25" s="21">
        <f t="shared" si="8"/>
        <v>0.9</v>
      </c>
      <c r="H25" s="19">
        <f t="shared" si="8"/>
        <v>23.1</v>
      </c>
      <c r="I25" s="21">
        <f t="shared" si="8"/>
        <v>0.6</v>
      </c>
      <c r="J25" s="21">
        <f t="shared" si="8"/>
        <v>7.7</v>
      </c>
      <c r="K25" s="22">
        <f t="shared" si="8"/>
        <v>14.8</v>
      </c>
    </row>
    <row r="26" spans="1:11" ht="21.75" thickBot="1" x14ac:dyDescent="0.4">
      <c r="A26" s="12" t="s">
        <v>16</v>
      </c>
      <c r="B26" s="23">
        <f t="shared" si="4"/>
        <v>100</v>
      </c>
      <c r="C26" s="23">
        <f t="shared" ref="C26:K26" si="9">SUM(C16/$B16)*100</f>
        <v>61.4</v>
      </c>
      <c r="D26" s="23">
        <f t="shared" si="9"/>
        <v>61.1</v>
      </c>
      <c r="E26" s="24">
        <f t="shared" si="9"/>
        <v>59.5</v>
      </c>
      <c r="F26" s="24">
        <f t="shared" si="9"/>
        <v>1.7</v>
      </c>
      <c r="G26" s="24">
        <f t="shared" si="9"/>
        <v>0.3</v>
      </c>
      <c r="H26" s="23">
        <f t="shared" si="9"/>
        <v>38.6</v>
      </c>
      <c r="I26" s="24">
        <f t="shared" si="9"/>
        <v>11.8</v>
      </c>
      <c r="J26" s="24">
        <f t="shared" si="9"/>
        <v>8.5</v>
      </c>
      <c r="K26" s="25">
        <f t="shared" si="9"/>
        <v>18.3</v>
      </c>
    </row>
    <row r="27" spans="1:11" s="6" customFormat="1" x14ac:dyDescent="0.35">
      <c r="A27" s="2"/>
      <c r="E27" s="7"/>
      <c r="F27" s="7"/>
      <c r="G27" s="7"/>
      <c r="I27" s="7"/>
      <c r="J27" s="7"/>
      <c r="K27" s="7"/>
    </row>
    <row r="28" spans="1:11" s="6" customFormat="1" x14ac:dyDescent="0.35">
      <c r="A28" s="2"/>
      <c r="E28" s="7"/>
      <c r="F28" s="7"/>
      <c r="G28" s="7"/>
      <c r="I28" s="7"/>
      <c r="J28" s="7"/>
      <c r="K28" s="7"/>
    </row>
    <row r="29" spans="1:11" x14ac:dyDescent="0.35">
      <c r="A29" s="3" t="s">
        <v>56</v>
      </c>
      <c r="B29" s="9" t="s">
        <v>57</v>
      </c>
      <c r="C29" s="9" t="s">
        <v>58</v>
      </c>
      <c r="D29" s="9" t="s">
        <v>59</v>
      </c>
      <c r="E29" s="9" t="s">
        <v>60</v>
      </c>
      <c r="F29" s="9" t="s">
        <v>61</v>
      </c>
      <c r="G29" s="9" t="s">
        <v>62</v>
      </c>
      <c r="H29" s="9" t="s">
        <v>63</v>
      </c>
      <c r="I29" s="9" t="s">
        <v>64</v>
      </c>
      <c r="J29" s="9" t="s">
        <v>65</v>
      </c>
      <c r="K29" s="9" t="s">
        <v>66</v>
      </c>
    </row>
    <row r="30" spans="1:11" x14ac:dyDescent="0.35">
      <c r="A30" s="4" t="s">
        <v>22</v>
      </c>
      <c r="B30" s="6">
        <v>57000810</v>
      </c>
      <c r="C30" s="6">
        <v>38748394</v>
      </c>
      <c r="D30" s="6">
        <v>38337012</v>
      </c>
      <c r="E30" s="7">
        <v>37578919</v>
      </c>
      <c r="F30" s="7">
        <v>758093</v>
      </c>
      <c r="G30" s="7">
        <v>411382</v>
      </c>
      <c r="H30" s="6">
        <v>18252416</v>
      </c>
      <c r="I30" s="7">
        <v>4875853</v>
      </c>
      <c r="J30" s="7">
        <v>4473874</v>
      </c>
      <c r="K30" s="7">
        <v>8902689</v>
      </c>
    </row>
    <row r="31" spans="1:11" x14ac:dyDescent="0.35">
      <c r="A31" s="4" t="s">
        <v>29</v>
      </c>
      <c r="B31" s="6">
        <v>57064852</v>
      </c>
      <c r="C31" s="6">
        <v>38778174</v>
      </c>
      <c r="D31" s="6">
        <v>38553628</v>
      </c>
      <c r="E31" s="7">
        <v>37821801</v>
      </c>
      <c r="F31" s="7">
        <v>731828</v>
      </c>
      <c r="G31" s="7">
        <v>224546</v>
      </c>
      <c r="H31" s="6">
        <v>18286678</v>
      </c>
      <c r="I31" s="7">
        <v>5105277</v>
      </c>
      <c r="J31" s="7">
        <v>4348691</v>
      </c>
      <c r="K31" s="7">
        <v>8832711</v>
      </c>
    </row>
    <row r="32" spans="1:11" x14ac:dyDescent="0.35">
      <c r="A32" s="4" t="s">
        <v>38</v>
      </c>
      <c r="B32" s="6">
        <v>57125562</v>
      </c>
      <c r="C32" s="6">
        <v>38641394</v>
      </c>
      <c r="D32" s="6">
        <v>38577007</v>
      </c>
      <c r="E32" s="7">
        <v>37705741</v>
      </c>
      <c r="F32" s="7">
        <v>871266</v>
      </c>
      <c r="G32" s="7">
        <v>64387</v>
      </c>
      <c r="H32" s="6">
        <v>18484168</v>
      </c>
      <c r="I32" s="7">
        <v>5167784</v>
      </c>
      <c r="J32" s="7">
        <v>4378082</v>
      </c>
      <c r="K32" s="7">
        <v>8938303</v>
      </c>
    </row>
    <row r="33" spans="1:11" x14ac:dyDescent="0.35">
      <c r="A33" s="4" t="s">
        <v>47</v>
      </c>
      <c r="B33" s="6">
        <v>57176011</v>
      </c>
      <c r="C33" s="6">
        <v>38630536</v>
      </c>
      <c r="D33" s="6">
        <v>38530612</v>
      </c>
      <c r="E33" s="7">
        <v>37898725</v>
      </c>
      <c r="F33" s="7">
        <v>631887</v>
      </c>
      <c r="G33" s="7">
        <v>99924.3</v>
      </c>
      <c r="H33" s="6">
        <v>18545475</v>
      </c>
      <c r="I33" s="7">
        <v>5185095.96</v>
      </c>
      <c r="J33" s="7">
        <v>4401116.28</v>
      </c>
      <c r="K33" s="7">
        <v>8959262</v>
      </c>
    </row>
    <row r="34" spans="1:11" s="6" customFormat="1" x14ac:dyDescent="0.35">
      <c r="A34" s="1" t="s">
        <v>67</v>
      </c>
      <c r="B34" s="6">
        <f>AVERAGE(B30:B33)</f>
        <v>57091809</v>
      </c>
      <c r="C34" s="6">
        <f t="shared" ref="C34:K34" si="10">AVERAGE(C30:C33)</f>
        <v>38699625</v>
      </c>
      <c r="D34" s="6">
        <f t="shared" si="10"/>
        <v>38499565</v>
      </c>
      <c r="E34" s="6">
        <f t="shared" si="10"/>
        <v>37751297</v>
      </c>
      <c r="F34" s="6">
        <f t="shared" si="10"/>
        <v>748269</v>
      </c>
      <c r="G34" s="6">
        <f t="shared" si="10"/>
        <v>200060</v>
      </c>
      <c r="H34" s="6">
        <f t="shared" si="10"/>
        <v>18392184</v>
      </c>
      <c r="I34" s="6">
        <f t="shared" si="10"/>
        <v>5083502</v>
      </c>
      <c r="J34" s="6">
        <f t="shared" si="10"/>
        <v>4400441</v>
      </c>
      <c r="K34" s="6">
        <f t="shared" si="10"/>
        <v>8908241</v>
      </c>
    </row>
    <row r="35" spans="1:11" x14ac:dyDescent="0.35">
      <c r="A35" s="5" t="s">
        <v>23</v>
      </c>
      <c r="B35" s="6">
        <v>27486272</v>
      </c>
      <c r="C35" s="6">
        <v>20992825</v>
      </c>
      <c r="D35" s="6">
        <v>20749496</v>
      </c>
      <c r="E35" s="7">
        <v>20318017</v>
      </c>
      <c r="F35" s="7">
        <v>431479</v>
      </c>
      <c r="G35" s="7">
        <v>243330</v>
      </c>
      <c r="H35" s="6">
        <v>6493447</v>
      </c>
      <c r="I35" s="7">
        <v>261641</v>
      </c>
      <c r="J35" s="7">
        <v>2096288</v>
      </c>
      <c r="K35" s="7">
        <v>4135518</v>
      </c>
    </row>
    <row r="36" spans="1:11" x14ac:dyDescent="0.35">
      <c r="A36" s="5" t="s">
        <v>30</v>
      </c>
      <c r="B36" s="6">
        <v>27513931</v>
      </c>
      <c r="C36" s="6">
        <v>21022771</v>
      </c>
      <c r="D36" s="6">
        <v>20884143</v>
      </c>
      <c r="E36" s="7">
        <v>20496284</v>
      </c>
      <c r="F36" s="7">
        <v>387859</v>
      </c>
      <c r="G36" s="7">
        <v>138629</v>
      </c>
      <c r="H36" s="6">
        <v>6491160</v>
      </c>
      <c r="I36" s="7">
        <v>296697</v>
      </c>
      <c r="J36" s="7">
        <v>2061628</v>
      </c>
      <c r="K36" s="7">
        <v>4132835</v>
      </c>
    </row>
    <row r="37" spans="1:11" x14ac:dyDescent="0.35">
      <c r="A37" s="5" t="s">
        <v>39</v>
      </c>
      <c r="B37" s="6">
        <v>27540043</v>
      </c>
      <c r="C37" s="6">
        <v>20984328</v>
      </c>
      <c r="D37" s="6">
        <v>20940930</v>
      </c>
      <c r="E37" s="7">
        <v>20453927</v>
      </c>
      <c r="F37" s="7">
        <v>487003</v>
      </c>
      <c r="G37" s="7">
        <v>43398</v>
      </c>
      <c r="H37" s="6">
        <v>6555715</v>
      </c>
      <c r="I37" s="7">
        <v>288686</v>
      </c>
      <c r="J37" s="7">
        <v>2077413</v>
      </c>
      <c r="K37" s="7">
        <v>4189616</v>
      </c>
    </row>
    <row r="38" spans="1:11" x14ac:dyDescent="0.35">
      <c r="A38" s="5" t="s">
        <v>48</v>
      </c>
      <c r="B38" s="6">
        <v>27561364</v>
      </c>
      <c r="C38" s="6">
        <v>20953982</v>
      </c>
      <c r="D38" s="6">
        <v>20886874</v>
      </c>
      <c r="E38" s="7">
        <v>20569269</v>
      </c>
      <c r="F38" s="7">
        <v>317605.02</v>
      </c>
      <c r="G38" s="7">
        <v>67107.27</v>
      </c>
      <c r="H38" s="6">
        <v>6607383</v>
      </c>
      <c r="I38" s="7">
        <v>309854.08000000002</v>
      </c>
      <c r="J38" s="7">
        <v>2070784.49</v>
      </c>
      <c r="K38" s="7">
        <v>4226744</v>
      </c>
    </row>
    <row r="39" spans="1:11" s="6" customFormat="1" x14ac:dyDescent="0.35">
      <c r="A39" s="2" t="s">
        <v>69</v>
      </c>
      <c r="B39" s="6">
        <f>AVERAGE(B35:B38)</f>
        <v>27525403</v>
      </c>
      <c r="C39" s="6">
        <f t="shared" ref="C39" si="11">AVERAGE(C35:C38)</f>
        <v>20988477</v>
      </c>
      <c r="D39" s="6">
        <f t="shared" ref="D39" si="12">AVERAGE(D35:D38)</f>
        <v>20865361</v>
      </c>
      <c r="E39" s="6">
        <f t="shared" ref="E39" si="13">AVERAGE(E35:E38)</f>
        <v>20459374</v>
      </c>
      <c r="F39" s="6">
        <f t="shared" ref="F39" si="14">AVERAGE(F35:F38)</f>
        <v>405987</v>
      </c>
      <c r="G39" s="6">
        <f t="shared" ref="G39" si="15">AVERAGE(G35:G38)</f>
        <v>123116</v>
      </c>
      <c r="H39" s="6">
        <f t="shared" ref="H39" si="16">AVERAGE(H35:H38)</f>
        <v>6536926</v>
      </c>
      <c r="I39" s="6">
        <f t="shared" ref="I39" si="17">AVERAGE(I35:I38)</f>
        <v>289220</v>
      </c>
      <c r="J39" s="6">
        <f t="shared" ref="J39" si="18">AVERAGE(J35:J38)</f>
        <v>2076528</v>
      </c>
      <c r="K39" s="6">
        <f t="shared" ref="K39" si="19">AVERAGE(K35:K38)</f>
        <v>4171178</v>
      </c>
    </row>
    <row r="40" spans="1:11" x14ac:dyDescent="0.35">
      <c r="A40" s="5" t="s">
        <v>24</v>
      </c>
      <c r="B40" s="6">
        <v>29514538</v>
      </c>
      <c r="C40" s="6">
        <v>17755568</v>
      </c>
      <c r="D40" s="6">
        <v>17587516</v>
      </c>
      <c r="E40" s="7">
        <v>17260903</v>
      </c>
      <c r="F40" s="7">
        <v>326613</v>
      </c>
      <c r="G40" s="7">
        <v>168052</v>
      </c>
      <c r="H40" s="6">
        <v>11758970</v>
      </c>
      <c r="I40" s="7">
        <v>4614212</v>
      </c>
      <c r="J40" s="7">
        <v>2377587</v>
      </c>
      <c r="K40" s="7">
        <v>4767171</v>
      </c>
    </row>
    <row r="41" spans="1:11" x14ac:dyDescent="0.35">
      <c r="A41" s="5" t="s">
        <v>31</v>
      </c>
      <c r="B41" s="6">
        <v>29550921</v>
      </c>
      <c r="C41" s="6">
        <v>17755403</v>
      </c>
      <c r="D41" s="6">
        <v>17669486</v>
      </c>
      <c r="E41" s="7">
        <v>17325517</v>
      </c>
      <c r="F41" s="7">
        <v>343969</v>
      </c>
      <c r="G41" s="7">
        <v>85917</v>
      </c>
      <c r="H41" s="6">
        <v>11795518</v>
      </c>
      <c r="I41" s="7">
        <v>4808579</v>
      </c>
      <c r="J41" s="7">
        <v>2287063</v>
      </c>
      <c r="K41" s="7">
        <v>4699876</v>
      </c>
    </row>
    <row r="42" spans="1:11" x14ac:dyDescent="0.35">
      <c r="A42" s="5" t="s">
        <v>40</v>
      </c>
      <c r="B42" s="6">
        <v>29585519</v>
      </c>
      <c r="C42" s="6">
        <v>17657066</v>
      </c>
      <c r="D42" s="6">
        <v>17636077</v>
      </c>
      <c r="E42" s="7">
        <v>17251814</v>
      </c>
      <c r="F42" s="7">
        <v>384263</v>
      </c>
      <c r="G42" s="7">
        <v>20989</v>
      </c>
      <c r="H42" s="6">
        <v>11928453</v>
      </c>
      <c r="I42" s="7">
        <v>4879097</v>
      </c>
      <c r="J42" s="7">
        <v>2300669</v>
      </c>
      <c r="K42" s="7">
        <v>4748687</v>
      </c>
    </row>
    <row r="43" spans="1:11" x14ac:dyDescent="0.35">
      <c r="A43" s="5" t="s">
        <v>49</v>
      </c>
      <c r="B43" s="6">
        <v>29614647</v>
      </c>
      <c r="C43" s="6">
        <v>17676555</v>
      </c>
      <c r="D43" s="6">
        <v>17643738</v>
      </c>
      <c r="E43" s="7">
        <v>17329456</v>
      </c>
      <c r="F43" s="7">
        <v>314281.8</v>
      </c>
      <c r="G43" s="7">
        <v>32817.03</v>
      </c>
      <c r="H43" s="6">
        <v>11938092</v>
      </c>
      <c r="I43" s="7">
        <v>4875241.88</v>
      </c>
      <c r="J43" s="7">
        <v>2330331.79</v>
      </c>
      <c r="K43" s="7">
        <v>4732519</v>
      </c>
    </row>
    <row r="44" spans="1:11" s="6" customFormat="1" x14ac:dyDescent="0.35">
      <c r="A44" s="2" t="s">
        <v>68</v>
      </c>
      <c r="B44" s="6">
        <f>AVERAGE(B40:B43)</f>
        <v>29566406</v>
      </c>
      <c r="C44" s="6">
        <f t="shared" ref="C44" si="20">AVERAGE(C40:C43)</f>
        <v>17711148</v>
      </c>
      <c r="D44" s="6">
        <f t="shared" ref="D44" si="21">AVERAGE(D40:D43)</f>
        <v>17634204</v>
      </c>
      <c r="E44" s="6">
        <f t="shared" ref="E44" si="22">AVERAGE(E40:E43)</f>
        <v>17291923</v>
      </c>
      <c r="F44" s="6">
        <f t="shared" ref="F44" si="23">AVERAGE(F40:F43)</f>
        <v>342282</v>
      </c>
      <c r="G44" s="6">
        <f t="shared" ref="G44" si="24">AVERAGE(G40:G43)</f>
        <v>76944</v>
      </c>
      <c r="H44" s="6">
        <f t="shared" ref="H44" si="25">AVERAGE(H40:H43)</f>
        <v>11855258</v>
      </c>
      <c r="I44" s="6">
        <f t="shared" ref="I44" si="26">AVERAGE(I40:I43)</f>
        <v>4794282</v>
      </c>
      <c r="J44" s="6">
        <f t="shared" ref="J44" si="27">AVERAGE(J40:J43)</f>
        <v>2323913</v>
      </c>
      <c r="K44" s="6">
        <f t="shared" ref="K44" si="28">AVERAGE(K40:K43)</f>
        <v>4737063</v>
      </c>
    </row>
    <row r="45" spans="1:11" x14ac:dyDescent="0.35">
      <c r="A45" s="4" t="s">
        <v>20</v>
      </c>
      <c r="B45" s="6">
        <v>15003154</v>
      </c>
      <c r="C45" s="6">
        <v>9362141</v>
      </c>
      <c r="D45" s="6">
        <v>9061495</v>
      </c>
      <c r="E45" s="7">
        <v>8907946</v>
      </c>
      <c r="F45" s="7">
        <v>153549</v>
      </c>
      <c r="G45" s="7">
        <v>300646</v>
      </c>
      <c r="H45" s="6">
        <v>5641013</v>
      </c>
      <c r="I45" s="7">
        <v>1400425</v>
      </c>
      <c r="J45" s="7">
        <v>1396345</v>
      </c>
      <c r="K45" s="7">
        <v>2844243</v>
      </c>
    </row>
    <row r="46" spans="1:11" x14ac:dyDescent="0.35">
      <c r="A46" s="4" t="s">
        <v>32</v>
      </c>
      <c r="B46" s="6">
        <v>15003672</v>
      </c>
      <c r="C46" s="6">
        <v>9543864</v>
      </c>
      <c r="D46" s="6">
        <v>9399152</v>
      </c>
      <c r="E46" s="7">
        <v>9251762</v>
      </c>
      <c r="F46" s="7">
        <v>147390</v>
      </c>
      <c r="G46" s="7">
        <v>144712</v>
      </c>
      <c r="H46" s="6">
        <v>5459808</v>
      </c>
      <c r="I46" s="7">
        <v>1405918</v>
      </c>
      <c r="J46" s="7">
        <v>1365221</v>
      </c>
      <c r="K46" s="7">
        <v>2688669</v>
      </c>
    </row>
    <row r="47" spans="1:11" x14ac:dyDescent="0.35">
      <c r="A47" s="4" t="s">
        <v>41</v>
      </c>
      <c r="B47" s="6">
        <v>15002682</v>
      </c>
      <c r="C47" s="6">
        <v>9753420</v>
      </c>
      <c r="D47" s="6">
        <v>9724948</v>
      </c>
      <c r="E47" s="7">
        <v>9574518</v>
      </c>
      <c r="F47" s="7">
        <v>150430</v>
      </c>
      <c r="G47" s="7">
        <v>28473</v>
      </c>
      <c r="H47" s="6">
        <v>5249262</v>
      </c>
      <c r="I47" s="7">
        <v>1261980</v>
      </c>
      <c r="J47" s="7">
        <v>1360775</v>
      </c>
      <c r="K47" s="7">
        <v>2626507</v>
      </c>
    </row>
    <row r="48" spans="1:11" x14ac:dyDescent="0.35">
      <c r="A48" s="4" t="s">
        <v>50</v>
      </c>
      <c r="B48" s="6">
        <v>14997474</v>
      </c>
      <c r="C48" s="6">
        <v>9650338</v>
      </c>
      <c r="D48" s="6">
        <v>9587575</v>
      </c>
      <c r="E48" s="7">
        <v>9458785</v>
      </c>
      <c r="F48" s="7">
        <v>128789.68</v>
      </c>
      <c r="G48" s="7">
        <v>62763.199999999997</v>
      </c>
      <c r="H48" s="6">
        <v>5347136</v>
      </c>
      <c r="I48" s="7">
        <v>1289035.33</v>
      </c>
      <c r="J48" s="7">
        <v>1394676.22</v>
      </c>
      <c r="K48" s="7">
        <v>2663425</v>
      </c>
    </row>
    <row r="49" spans="1:11" s="6" customFormat="1" x14ac:dyDescent="0.35">
      <c r="A49" s="1" t="s">
        <v>70</v>
      </c>
      <c r="B49" s="6">
        <f>AVERAGE(B45:B48)</f>
        <v>15001746</v>
      </c>
      <c r="C49" s="6">
        <f t="shared" ref="C49" si="29">AVERAGE(C45:C48)</f>
        <v>9577441</v>
      </c>
      <c r="D49" s="6">
        <f t="shared" ref="D49" si="30">AVERAGE(D45:D48)</f>
        <v>9443293</v>
      </c>
      <c r="E49" s="6">
        <f t="shared" ref="E49" si="31">AVERAGE(E45:E48)</f>
        <v>9298253</v>
      </c>
      <c r="F49" s="6">
        <f t="shared" ref="F49" si="32">AVERAGE(F45:F48)</f>
        <v>145040</v>
      </c>
      <c r="G49" s="6">
        <f t="shared" ref="G49" si="33">AVERAGE(G45:G48)</f>
        <v>134149</v>
      </c>
      <c r="H49" s="6">
        <f t="shared" ref="H49" si="34">AVERAGE(H45:H48)</f>
        <v>5424305</v>
      </c>
      <c r="I49" s="6">
        <f t="shared" ref="I49" si="35">AVERAGE(I45:I48)</f>
        <v>1339340</v>
      </c>
      <c r="J49" s="6">
        <f t="shared" ref="J49" si="36">AVERAGE(J45:J48)</f>
        <v>1379254</v>
      </c>
      <c r="K49" s="6">
        <f t="shared" ref="K49" si="37">AVERAGE(K45:K48)</f>
        <v>2705711</v>
      </c>
    </row>
    <row r="50" spans="1:11" x14ac:dyDescent="0.35">
      <c r="A50" s="5" t="s">
        <v>25</v>
      </c>
      <c r="B50" s="6">
        <v>7195622</v>
      </c>
      <c r="C50" s="6">
        <v>5173441</v>
      </c>
      <c r="D50" s="6">
        <v>4997591</v>
      </c>
      <c r="E50" s="7">
        <v>4905872</v>
      </c>
      <c r="F50" s="7">
        <v>91719</v>
      </c>
      <c r="G50" s="7">
        <v>175850</v>
      </c>
      <c r="H50" s="6">
        <v>2022181</v>
      </c>
      <c r="I50" s="7">
        <v>62075</v>
      </c>
      <c r="J50" s="7">
        <v>648395</v>
      </c>
      <c r="K50" s="7">
        <v>1311711</v>
      </c>
    </row>
    <row r="51" spans="1:11" x14ac:dyDescent="0.35">
      <c r="A51" s="5" t="s">
        <v>33</v>
      </c>
      <c r="B51" s="6">
        <v>7194925</v>
      </c>
      <c r="C51" s="6">
        <v>5247384</v>
      </c>
      <c r="D51" s="6">
        <v>5159560</v>
      </c>
      <c r="E51" s="7">
        <v>5084521</v>
      </c>
      <c r="F51" s="7">
        <v>75039</v>
      </c>
      <c r="G51" s="7">
        <v>87825</v>
      </c>
      <c r="H51" s="6">
        <v>1947541</v>
      </c>
      <c r="I51" s="7">
        <v>71353</v>
      </c>
      <c r="J51" s="7">
        <v>640892</v>
      </c>
      <c r="K51" s="7">
        <v>1235296</v>
      </c>
    </row>
    <row r="52" spans="1:11" x14ac:dyDescent="0.35">
      <c r="A52" s="5" t="s">
        <v>42</v>
      </c>
      <c r="B52" s="6">
        <v>7193503</v>
      </c>
      <c r="C52" s="6">
        <v>5298175</v>
      </c>
      <c r="D52" s="6">
        <v>5281097</v>
      </c>
      <c r="E52" s="7">
        <v>5192716</v>
      </c>
      <c r="F52" s="7">
        <v>88381</v>
      </c>
      <c r="G52" s="7">
        <v>17079</v>
      </c>
      <c r="H52" s="6">
        <v>1895328</v>
      </c>
      <c r="I52" s="7">
        <v>64457</v>
      </c>
      <c r="J52" s="7">
        <v>642305</v>
      </c>
      <c r="K52" s="7">
        <v>1188565</v>
      </c>
    </row>
    <row r="53" spans="1:11" x14ac:dyDescent="0.35">
      <c r="A53" s="5" t="s">
        <v>51</v>
      </c>
      <c r="B53" s="6">
        <v>7190065</v>
      </c>
      <c r="C53" s="6">
        <v>5250421.29</v>
      </c>
      <c r="D53" s="6">
        <v>5208272</v>
      </c>
      <c r="E53" s="7">
        <v>5140976</v>
      </c>
      <c r="F53" s="7">
        <v>67295.86</v>
      </c>
      <c r="G53" s="7">
        <v>42149.15</v>
      </c>
      <c r="H53" s="6">
        <v>1939643.7</v>
      </c>
      <c r="I53" s="7">
        <v>62588.160000000003</v>
      </c>
      <c r="J53" s="7">
        <v>673642.94</v>
      </c>
      <c r="K53" s="7">
        <v>1203413</v>
      </c>
    </row>
    <row r="54" spans="1:11" s="6" customFormat="1" x14ac:dyDescent="0.35">
      <c r="A54" s="2" t="s">
        <v>72</v>
      </c>
      <c r="B54" s="6">
        <f>AVERAGE(B50:B53)</f>
        <v>7193529</v>
      </c>
      <c r="C54" s="6">
        <f t="shared" ref="C54" si="38">AVERAGE(C50:C53)</f>
        <v>5242355</v>
      </c>
      <c r="D54" s="6">
        <f t="shared" ref="D54" si="39">AVERAGE(D50:D53)</f>
        <v>5161630</v>
      </c>
      <c r="E54" s="6">
        <f t="shared" ref="E54" si="40">AVERAGE(E50:E53)</f>
        <v>5081021</v>
      </c>
      <c r="F54" s="6">
        <f t="shared" ref="F54" si="41">AVERAGE(F50:F53)</f>
        <v>80609</v>
      </c>
      <c r="G54" s="6">
        <f t="shared" ref="G54" si="42">AVERAGE(G50:G53)</f>
        <v>80726</v>
      </c>
      <c r="H54" s="6">
        <f t="shared" ref="H54" si="43">AVERAGE(H50:H53)</f>
        <v>1951173</v>
      </c>
      <c r="I54" s="6">
        <f t="shared" ref="I54" si="44">AVERAGE(I50:I53)</f>
        <v>65118</v>
      </c>
      <c r="J54" s="6">
        <f t="shared" ref="J54" si="45">AVERAGE(J50:J53)</f>
        <v>651309</v>
      </c>
      <c r="K54" s="6">
        <f t="shared" ref="K54" si="46">AVERAGE(K50:K53)</f>
        <v>1234746</v>
      </c>
    </row>
    <row r="55" spans="1:11" x14ac:dyDescent="0.35">
      <c r="A55" s="5" t="s">
        <v>26</v>
      </c>
      <c r="B55" s="6">
        <v>7807532</v>
      </c>
      <c r="C55" s="6">
        <v>4188700</v>
      </c>
      <c r="D55" s="6">
        <v>4063904</v>
      </c>
      <c r="E55" s="7">
        <v>4002074</v>
      </c>
      <c r="F55" s="7">
        <v>61830</v>
      </c>
      <c r="G55" s="7">
        <v>124796</v>
      </c>
      <c r="H55" s="6">
        <v>3618832</v>
      </c>
      <c r="I55" s="7">
        <v>1338350</v>
      </c>
      <c r="J55" s="7">
        <v>747950</v>
      </c>
      <c r="K55" s="7">
        <v>1532532</v>
      </c>
    </row>
    <row r="56" spans="1:11" x14ac:dyDescent="0.35">
      <c r="A56" s="5" t="s">
        <v>34</v>
      </c>
      <c r="B56" s="6">
        <v>7808747</v>
      </c>
      <c r="C56" s="6">
        <v>4296480</v>
      </c>
      <c r="D56" s="6">
        <v>4239593</v>
      </c>
      <c r="E56" s="7">
        <v>4167241</v>
      </c>
      <c r="F56" s="7">
        <v>72351</v>
      </c>
      <c r="G56" s="7">
        <v>56888</v>
      </c>
      <c r="H56" s="6">
        <v>3512267</v>
      </c>
      <c r="I56" s="7">
        <v>1334565</v>
      </c>
      <c r="J56" s="7">
        <v>724328</v>
      </c>
      <c r="K56" s="7">
        <v>1453373</v>
      </c>
    </row>
    <row r="57" spans="1:11" x14ac:dyDescent="0.35">
      <c r="A57" s="5" t="s">
        <v>43</v>
      </c>
      <c r="B57" s="6">
        <v>7809179</v>
      </c>
      <c r="C57" s="6">
        <v>4455245</v>
      </c>
      <c r="D57" s="6">
        <v>4443851</v>
      </c>
      <c r="E57" s="7">
        <v>4381802</v>
      </c>
      <c r="F57" s="7">
        <v>62049</v>
      </c>
      <c r="G57" s="7">
        <v>11394</v>
      </c>
      <c r="H57" s="6">
        <v>3353934</v>
      </c>
      <c r="I57" s="7">
        <v>1197522</v>
      </c>
      <c r="J57" s="7">
        <v>718470</v>
      </c>
      <c r="K57" s="7">
        <v>1437942</v>
      </c>
    </row>
    <row r="58" spans="1:11" x14ac:dyDescent="0.35">
      <c r="A58" s="5" t="s">
        <v>52</v>
      </c>
      <c r="B58" s="6">
        <v>7807409</v>
      </c>
      <c r="C58" s="6">
        <v>4399917</v>
      </c>
      <c r="D58" s="6">
        <v>4379302.59</v>
      </c>
      <c r="E58" s="7">
        <v>4317809</v>
      </c>
      <c r="F58" s="7">
        <v>61493.82</v>
      </c>
      <c r="G58" s="7">
        <v>20614.05</v>
      </c>
      <c r="H58" s="6">
        <v>3407492.36</v>
      </c>
      <c r="I58" s="7">
        <v>1226447.17</v>
      </c>
      <c r="J58" s="7">
        <v>721033.29</v>
      </c>
      <c r="K58" s="7">
        <v>1460012</v>
      </c>
    </row>
    <row r="59" spans="1:11" s="6" customFormat="1" x14ac:dyDescent="0.35">
      <c r="A59" s="2" t="s">
        <v>71</v>
      </c>
      <c r="B59" s="6">
        <f>AVERAGE(B55:B58)</f>
        <v>7808217</v>
      </c>
      <c r="C59" s="6">
        <f t="shared" ref="C59" si="47">AVERAGE(C55:C58)</f>
        <v>4335086</v>
      </c>
      <c r="D59" s="6">
        <f t="shared" ref="D59" si="48">AVERAGE(D55:D58)</f>
        <v>4281663</v>
      </c>
      <c r="E59" s="6">
        <f t="shared" ref="E59" si="49">AVERAGE(E55:E58)</f>
        <v>4217232</v>
      </c>
      <c r="F59" s="6">
        <f t="shared" ref="F59" si="50">AVERAGE(F55:F58)</f>
        <v>64431</v>
      </c>
      <c r="G59" s="6">
        <f t="shared" ref="G59" si="51">AVERAGE(G55:G58)</f>
        <v>53423</v>
      </c>
      <c r="H59" s="6">
        <f t="shared" ref="H59" si="52">AVERAGE(H55:H58)</f>
        <v>3473131</v>
      </c>
      <c r="I59" s="6">
        <f t="shared" ref="I59" si="53">AVERAGE(I55:I58)</f>
        <v>1274221</v>
      </c>
      <c r="J59" s="6">
        <f t="shared" ref="J59" si="54">AVERAGE(J55:J58)</f>
        <v>727945</v>
      </c>
      <c r="K59" s="6">
        <f t="shared" ref="K59" si="55">AVERAGE(K55:K58)</f>
        <v>1470965</v>
      </c>
    </row>
    <row r="60" spans="1:11" x14ac:dyDescent="0.35">
      <c r="A60" s="4" t="s">
        <v>21</v>
      </c>
      <c r="B60" s="6">
        <v>441827</v>
      </c>
      <c r="C60" s="6">
        <v>299776</v>
      </c>
      <c r="D60" s="6">
        <v>291425</v>
      </c>
      <c r="E60" s="7">
        <v>279677</v>
      </c>
      <c r="F60" s="7">
        <v>11747</v>
      </c>
      <c r="G60" s="7">
        <v>8351</v>
      </c>
      <c r="H60" s="6">
        <v>142051</v>
      </c>
      <c r="I60" s="7">
        <v>29243</v>
      </c>
      <c r="J60" s="7">
        <v>36325</v>
      </c>
      <c r="K60" s="7">
        <v>76483</v>
      </c>
    </row>
    <row r="61" spans="1:11" x14ac:dyDescent="0.35">
      <c r="A61" s="4" t="s">
        <v>35</v>
      </c>
      <c r="B61" s="6">
        <v>441730</v>
      </c>
      <c r="C61" s="6">
        <v>312587</v>
      </c>
      <c r="D61" s="6">
        <v>310741</v>
      </c>
      <c r="E61" s="7">
        <v>302529</v>
      </c>
      <c r="F61" s="7">
        <v>8212</v>
      </c>
      <c r="G61" s="7">
        <v>1846</v>
      </c>
      <c r="H61" s="6">
        <v>129143</v>
      </c>
      <c r="I61" s="7">
        <v>28359</v>
      </c>
      <c r="J61" s="7">
        <v>29324</v>
      </c>
      <c r="K61" s="7">
        <v>71461</v>
      </c>
    </row>
    <row r="62" spans="1:11" x14ac:dyDescent="0.35">
      <c r="A62" s="4" t="s">
        <v>44</v>
      </c>
      <c r="B62" s="6">
        <v>441609</v>
      </c>
      <c r="C62" s="6">
        <v>299539</v>
      </c>
      <c r="D62" s="6">
        <v>299487</v>
      </c>
      <c r="E62" s="7">
        <v>287043</v>
      </c>
      <c r="F62" s="7">
        <v>12445</v>
      </c>
      <c r="G62" s="7">
        <v>51</v>
      </c>
      <c r="H62" s="6">
        <v>142070</v>
      </c>
      <c r="I62" s="7">
        <v>26267</v>
      </c>
      <c r="J62" s="7">
        <v>41690</v>
      </c>
      <c r="K62" s="7">
        <v>74113</v>
      </c>
    </row>
    <row r="63" spans="1:11" x14ac:dyDescent="0.35">
      <c r="A63" s="4" t="s">
        <v>53</v>
      </c>
      <c r="B63" s="6">
        <v>441406</v>
      </c>
      <c r="C63" s="6">
        <v>303818</v>
      </c>
      <c r="D63" s="6">
        <v>303391.87</v>
      </c>
      <c r="E63" s="7">
        <v>298102.51</v>
      </c>
      <c r="F63" s="7">
        <v>5289.36</v>
      </c>
      <c r="G63" s="7">
        <v>426.03</v>
      </c>
      <c r="H63" s="6">
        <v>137588.1</v>
      </c>
      <c r="I63" s="7">
        <v>30075.43</v>
      </c>
      <c r="J63" s="7">
        <v>35982</v>
      </c>
      <c r="K63" s="7">
        <v>71530</v>
      </c>
    </row>
    <row r="64" spans="1:11" s="6" customFormat="1" x14ac:dyDescent="0.35">
      <c r="A64" s="1" t="s">
        <v>73</v>
      </c>
      <c r="B64" s="6">
        <f>AVERAGE(B60:B63)</f>
        <v>441643</v>
      </c>
      <c r="C64" s="6">
        <f t="shared" ref="C64" si="56">AVERAGE(C60:C63)</f>
        <v>303930</v>
      </c>
      <c r="D64" s="6">
        <f t="shared" ref="D64" si="57">AVERAGE(D60:D63)</f>
        <v>301261</v>
      </c>
      <c r="E64" s="6">
        <f t="shared" ref="E64" si="58">AVERAGE(E60:E63)</f>
        <v>291838</v>
      </c>
      <c r="F64" s="6">
        <f t="shared" ref="F64" si="59">AVERAGE(F60:F63)</f>
        <v>9423</v>
      </c>
      <c r="G64" s="6">
        <f t="shared" ref="G64" si="60">AVERAGE(G60:G63)</f>
        <v>2669</v>
      </c>
      <c r="H64" s="6">
        <f t="shared" ref="H64" si="61">AVERAGE(H60:H63)</f>
        <v>137713</v>
      </c>
      <c r="I64" s="6">
        <f t="shared" ref="I64" si="62">AVERAGE(I60:I63)</f>
        <v>28486</v>
      </c>
      <c r="J64" s="6">
        <f t="shared" ref="J64" si="63">AVERAGE(J60:J63)</f>
        <v>35830</v>
      </c>
      <c r="K64" s="6">
        <f t="shared" ref="K64" si="64">AVERAGE(K60:K63)</f>
        <v>73397</v>
      </c>
    </row>
    <row r="65" spans="1:11" x14ac:dyDescent="0.35">
      <c r="A65" s="5" t="s">
        <v>27</v>
      </c>
      <c r="B65" s="6">
        <v>211384</v>
      </c>
      <c r="C65" s="6">
        <v>159814</v>
      </c>
      <c r="D65" s="6">
        <v>153447</v>
      </c>
      <c r="E65" s="7">
        <v>145372</v>
      </c>
      <c r="F65" s="7">
        <v>8075</v>
      </c>
      <c r="G65" s="7">
        <v>6366</v>
      </c>
      <c r="H65" s="6">
        <v>51570</v>
      </c>
      <c r="I65" s="7">
        <v>1093</v>
      </c>
      <c r="J65" s="7">
        <v>16230</v>
      </c>
      <c r="K65" s="7">
        <v>34247</v>
      </c>
    </row>
    <row r="66" spans="1:11" x14ac:dyDescent="0.35">
      <c r="A66" s="5" t="s">
        <v>36</v>
      </c>
      <c r="B66" s="6">
        <v>211293</v>
      </c>
      <c r="C66" s="6">
        <v>164095</v>
      </c>
      <c r="D66" s="6">
        <v>162732</v>
      </c>
      <c r="E66" s="7">
        <v>158329</v>
      </c>
      <c r="F66" s="7">
        <v>4403</v>
      </c>
      <c r="G66" s="7">
        <v>1363</v>
      </c>
      <c r="H66" s="6">
        <v>47198</v>
      </c>
      <c r="I66" s="7">
        <v>1729</v>
      </c>
      <c r="J66" s="7">
        <v>14593</v>
      </c>
      <c r="K66" s="7">
        <v>30876</v>
      </c>
    </row>
    <row r="67" spans="1:11" x14ac:dyDescent="0.35">
      <c r="A67" s="5" t="s">
        <v>45</v>
      </c>
      <c r="B67" s="6">
        <v>211187</v>
      </c>
      <c r="C67" s="6">
        <v>161315</v>
      </c>
      <c r="D67" s="6">
        <v>161315</v>
      </c>
      <c r="E67" s="7">
        <v>154108</v>
      </c>
      <c r="F67" s="7">
        <v>7207</v>
      </c>
      <c r="G67" s="7">
        <v>0</v>
      </c>
      <c r="H67" s="6">
        <v>49872</v>
      </c>
      <c r="I67" s="7">
        <v>1063</v>
      </c>
      <c r="J67" s="7">
        <v>17797</v>
      </c>
      <c r="K67" s="7">
        <v>31012</v>
      </c>
    </row>
    <row r="68" spans="1:11" x14ac:dyDescent="0.35">
      <c r="A68" s="5" t="s">
        <v>54</v>
      </c>
      <c r="B68" s="6">
        <v>211050</v>
      </c>
      <c r="C68" s="6">
        <v>164266</v>
      </c>
      <c r="D68" s="6">
        <v>164101.29</v>
      </c>
      <c r="E68" s="7">
        <v>161564</v>
      </c>
      <c r="F68" s="7">
        <v>2537.56</v>
      </c>
      <c r="G68" s="7">
        <v>165.1</v>
      </c>
      <c r="H68" s="6">
        <v>46783.61</v>
      </c>
      <c r="I68" s="7">
        <v>1128.26</v>
      </c>
      <c r="J68" s="7">
        <v>16640.21</v>
      </c>
      <c r="K68" s="7">
        <v>29016</v>
      </c>
    </row>
    <row r="69" spans="1:11" s="6" customFormat="1" x14ac:dyDescent="0.35">
      <c r="A69" s="2" t="s">
        <v>75</v>
      </c>
      <c r="B69" s="6">
        <f>AVERAGE(B65:B68)</f>
        <v>211229</v>
      </c>
      <c r="C69" s="6">
        <f t="shared" ref="C69" si="65">AVERAGE(C65:C68)</f>
        <v>162373</v>
      </c>
      <c r="D69" s="6">
        <f t="shared" ref="D69" si="66">AVERAGE(D65:D68)</f>
        <v>160399</v>
      </c>
      <c r="E69" s="6">
        <f t="shared" ref="E69" si="67">AVERAGE(E65:E68)</f>
        <v>154843</v>
      </c>
      <c r="F69" s="6">
        <f t="shared" ref="F69" si="68">AVERAGE(F65:F68)</f>
        <v>5556</v>
      </c>
      <c r="G69" s="6">
        <f t="shared" ref="G69" si="69">AVERAGE(G65:G68)</f>
        <v>1974</v>
      </c>
      <c r="H69" s="6">
        <f t="shared" ref="H69" si="70">AVERAGE(H65:H68)</f>
        <v>48856</v>
      </c>
      <c r="I69" s="6">
        <f t="shared" ref="I69" si="71">AVERAGE(I65:I68)</f>
        <v>1253</v>
      </c>
      <c r="J69" s="6">
        <f t="shared" ref="J69" si="72">AVERAGE(J65:J68)</f>
        <v>16315</v>
      </c>
      <c r="K69" s="6">
        <f t="shared" ref="K69" si="73">AVERAGE(K65:K68)</f>
        <v>31288</v>
      </c>
    </row>
    <row r="70" spans="1:11" x14ac:dyDescent="0.35">
      <c r="A70" s="5" t="s">
        <v>28</v>
      </c>
      <c r="B70" s="6">
        <v>230443</v>
      </c>
      <c r="C70" s="6">
        <v>139962</v>
      </c>
      <c r="D70" s="6">
        <v>137977</v>
      </c>
      <c r="E70" s="7">
        <v>134305</v>
      </c>
      <c r="F70" s="7">
        <v>3672</v>
      </c>
      <c r="G70" s="7">
        <v>1985</v>
      </c>
      <c r="H70" s="6">
        <v>90481</v>
      </c>
      <c r="I70" s="7">
        <v>28150</v>
      </c>
      <c r="J70" s="7">
        <v>20096</v>
      </c>
      <c r="K70" s="7">
        <v>42235</v>
      </c>
    </row>
    <row r="71" spans="1:11" x14ac:dyDescent="0.35">
      <c r="A71" s="5" t="s">
        <v>37</v>
      </c>
      <c r="B71" s="6">
        <v>230437</v>
      </c>
      <c r="C71" s="6">
        <v>148492</v>
      </c>
      <c r="D71" s="6">
        <v>148009</v>
      </c>
      <c r="E71" s="7">
        <v>144200</v>
      </c>
      <c r="F71" s="7">
        <v>3809</v>
      </c>
      <c r="G71" s="7">
        <v>483</v>
      </c>
      <c r="H71" s="6">
        <v>81945</v>
      </c>
      <c r="I71" s="7">
        <v>26629</v>
      </c>
      <c r="J71" s="7">
        <v>14731</v>
      </c>
      <c r="K71" s="7">
        <v>40585</v>
      </c>
    </row>
    <row r="72" spans="1:11" x14ac:dyDescent="0.35">
      <c r="A72" s="5" t="s">
        <v>46</v>
      </c>
      <c r="B72" s="6">
        <v>230422</v>
      </c>
      <c r="C72" s="6">
        <v>138223</v>
      </c>
      <c r="D72" s="6">
        <v>138172</v>
      </c>
      <c r="E72" s="7">
        <v>132934</v>
      </c>
      <c r="F72" s="7">
        <v>5238</v>
      </c>
      <c r="G72" s="7">
        <v>51</v>
      </c>
      <c r="H72" s="6">
        <v>92199</v>
      </c>
      <c r="I72" s="7">
        <v>25204</v>
      </c>
      <c r="J72" s="7">
        <v>23894</v>
      </c>
      <c r="K72" s="7">
        <v>43101</v>
      </c>
    </row>
    <row r="73" spans="1:11" x14ac:dyDescent="0.35">
      <c r="A73" s="5" t="s">
        <v>55</v>
      </c>
      <c r="B73" s="6">
        <v>230356</v>
      </c>
      <c r="C73" s="6">
        <v>139551.51</v>
      </c>
      <c r="D73" s="6">
        <v>139291</v>
      </c>
      <c r="E73" s="7">
        <v>136538.78</v>
      </c>
      <c r="F73" s="7">
        <v>2751.8</v>
      </c>
      <c r="G73" s="7">
        <v>260.93</v>
      </c>
      <c r="H73" s="6">
        <v>90804.49</v>
      </c>
      <c r="I73" s="7">
        <v>28947.17</v>
      </c>
      <c r="J73" s="7">
        <v>19341.79</v>
      </c>
      <c r="K73" s="7">
        <v>42516</v>
      </c>
    </row>
    <row r="74" spans="1:11" s="6" customFormat="1" x14ac:dyDescent="0.35">
      <c r="A74" s="2" t="s">
        <v>74</v>
      </c>
      <c r="B74" s="6">
        <f>AVERAGE(B70:B73)</f>
        <v>230415</v>
      </c>
      <c r="C74" s="6">
        <f t="shared" ref="C74" si="74">AVERAGE(C70:C73)</f>
        <v>141557</v>
      </c>
      <c r="D74" s="6">
        <f t="shared" ref="D74" si="75">AVERAGE(D70:D73)</f>
        <v>140862</v>
      </c>
      <c r="E74" s="6">
        <f t="shared" ref="E74" si="76">AVERAGE(E70:E73)</f>
        <v>136994</v>
      </c>
      <c r="F74" s="6">
        <f t="shared" ref="F74" si="77">AVERAGE(F70:F73)</f>
        <v>3868</v>
      </c>
      <c r="G74" s="6">
        <f t="shared" ref="G74" si="78">AVERAGE(G70:G73)</f>
        <v>695</v>
      </c>
      <c r="H74" s="6">
        <f t="shared" ref="H74" si="79">AVERAGE(H70:H73)</f>
        <v>88857</v>
      </c>
      <c r="I74" s="6">
        <f t="shared" ref="I74" si="80">AVERAGE(I70:I73)</f>
        <v>27233</v>
      </c>
      <c r="J74" s="6">
        <f t="shared" ref="J74" si="81">AVERAGE(J70:J73)</f>
        <v>19516</v>
      </c>
      <c r="K74" s="6">
        <f t="shared" ref="K74" si="82">AVERAGE(K70:K73)</f>
        <v>42109</v>
      </c>
    </row>
    <row r="75" spans="1:11" x14ac:dyDescent="0.35">
      <c r="A75" s="4"/>
    </row>
    <row r="76" spans="1:11" x14ac:dyDescent="0.35">
      <c r="A76" s="4"/>
    </row>
    <row r="77" spans="1:11" x14ac:dyDescent="0.35">
      <c r="A77" s="4"/>
    </row>
  </sheetData>
  <sortState ref="A2:L37">
    <sortCondition ref="A2:A37"/>
  </sortState>
  <mergeCells count="12">
    <mergeCell ref="B7:K7"/>
    <mergeCell ref="B17:K17"/>
    <mergeCell ref="D5:F5"/>
    <mergeCell ref="C4:G4"/>
    <mergeCell ref="H4:K4"/>
    <mergeCell ref="A3:A6"/>
    <mergeCell ref="B3:K3"/>
    <mergeCell ref="C5:C6"/>
    <mergeCell ref="H5:H6"/>
    <mergeCell ref="I5:I6"/>
    <mergeCell ref="J5:J6"/>
    <mergeCell ref="K5:K6"/>
  </mergeCells>
  <printOptions horizontalCentered="1"/>
  <pageMargins left="0.25" right="0.25" top="0.75" bottom="0.5" header="0.3" footer="0.3"/>
  <pageSetup paperSize="9" fitToHeight="0" orientation="landscape" verticalDpi="0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2022-05-11T07:29:35Z</dcterms:modified>
</cp:coreProperties>
</file>