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1\1161 ล่าสุด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C21" i="2" l="1"/>
  <c r="C22" i="2"/>
  <c r="B22" i="2"/>
  <c r="B23" i="2" l="1"/>
  <c r="D24" i="2"/>
  <c r="B25" i="2"/>
  <c r="D21" i="2"/>
  <c r="D20" i="2"/>
  <c r="D19" i="2"/>
  <c r="D23" i="2"/>
  <c r="D25" i="2"/>
  <c r="D26" i="2"/>
  <c r="D18" i="2"/>
  <c r="C19" i="2"/>
  <c r="C20" i="2"/>
  <c r="C23" i="2"/>
  <c r="C24" i="2"/>
  <c r="C25" i="2"/>
  <c r="C26" i="2"/>
  <c r="C18" i="2"/>
  <c r="C17" i="2" s="1"/>
  <c r="B19" i="2"/>
  <c r="B20" i="2"/>
  <c r="B21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<sst xmlns="http://schemas.openxmlformats.org/spreadsheetml/2006/main" count="32" uniqueCount="20">
  <si>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</si>
  <si>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</si>
  <si>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</si>
  <si>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</si>
  <si>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</si>
  <si>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</si>
  <si>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</si>
  <si>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</si>
  <si>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</si>
  <si>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</si>
  <si>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</si>
  <si>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</si>
  <si>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</si>
  <si>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</si>
  <si>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</si>
  <si>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</si>
  <si>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</si>
  <si>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</si>
  <si>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</si>
  <si>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 xml:space="preserve">การสำรวจภาวะการทำงานของประชากร จังหวัดพิจิตร เดือนพฤศจิกายน พ.ศ. 2561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</si>
</sst>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 applyAlignment="1">
      <alignment horizontal="right"/>
    </xf>
    <xf numFmtId="165" fontId="7" fillId="0" borderId="0" xfId="1" applyNumberFormat="1" applyFont="1" applyFill="1" applyBorder="1" applyAlignment="1">
      <alignment horizontal="right" wrapText="1"/>
    </xf>
    <xf numFmtId="165" fontId="5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3" zoomScale="60" zoomScaleNormal="60" workbookViewId="0">
      <selection activeCell="I19" sqref="I19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6" t="s">
        <v>4</v>
      </c>
      <c r="C4" s="36"/>
      <c r="D4" s="36"/>
      <c r="E4" s="7"/>
      <c r="F4" s="7"/>
      <c r="G4" s="20"/>
    </row>
    <row r="5" spans="1:7" s="10" customFormat="1" ht="24" customHeight="1">
      <c r="A5" s="9" t="s">
        <v>5</v>
      </c>
      <c r="B5" s="38">
        <v>443682</v>
      </c>
      <c r="C5" s="38">
        <v>209855</v>
      </c>
      <c r="D5" s="38">
        <v>233827</v>
      </c>
      <c r="E5" s="26"/>
      <c r="F5" s="26">
        <v>500502</v>
      </c>
      <c r="G5" s="21"/>
    </row>
    <row r="6" spans="1:7" s="10" customFormat="1" ht="6" customHeight="1">
      <c r="A6" s="9"/>
      <c r="B6" s="39"/>
      <c r="C6" s="39"/>
      <c r="D6" s="39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8">
        <v>277396.53999999998</v>
      </c>
      <c r="C7" s="38">
        <v>151248.82</v>
      </c>
      <c r="D7" s="38">
        <v>126147.72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40">
        <v>276903.77</v>
      </c>
      <c r="C8" s="40">
        <v>150756.04999999999</v>
      </c>
      <c r="D8" s="40">
        <v>126147.72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40">
        <v>274411.15000000002</v>
      </c>
      <c r="C9" s="40">
        <v>149456.15</v>
      </c>
      <c r="D9" s="40">
        <v>124954.99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40">
        <v>2492.62</v>
      </c>
      <c r="C10" s="40">
        <v>1299.9000000000001</v>
      </c>
      <c r="D10" s="40">
        <v>1192.72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40">
        <v>492.77</v>
      </c>
      <c r="C11" s="40">
        <v>492.77</v>
      </c>
      <c r="D11" s="40" t="s">
        <v>8</v>
      </c>
      <c r="E11" s="24">
        <f>C10*100/C7</f>
        <v>0.85944472161832408</v>
      </c>
      <c r="F11" s="24">
        <f>D10*100/D7</f>
        <v>0.94549469463261004</v>
      </c>
      <c r="G11" s="23"/>
    </row>
    <row r="12" spans="1:7" s="12" customFormat="1" ht="24" customHeight="1">
      <c r="A12" s="10" t="s">
        <v>10</v>
      </c>
      <c r="B12" s="38">
        <v>166285.46</v>
      </c>
      <c r="C12" s="38">
        <v>58606.18</v>
      </c>
      <c r="D12" s="38">
        <v>107679.29</v>
      </c>
      <c r="E12" s="29"/>
      <c r="F12" s="13"/>
      <c r="G12" s="23"/>
    </row>
    <row r="13" spans="1:7" s="10" customFormat="1" ht="24" customHeight="1">
      <c r="A13" s="12" t="s">
        <v>15</v>
      </c>
      <c r="B13" s="40">
        <v>52975.72</v>
      </c>
      <c r="C13" s="40">
        <v>4775.78</v>
      </c>
      <c r="D13" s="40">
        <v>48199.94</v>
      </c>
      <c r="E13" s="25"/>
      <c r="F13" s="25"/>
      <c r="G13" s="22"/>
    </row>
    <row r="14" spans="1:7" s="12" customFormat="1" ht="24" customHeight="1">
      <c r="A14" s="12" t="s">
        <v>16</v>
      </c>
      <c r="B14" s="40">
        <v>27679.11</v>
      </c>
      <c r="C14" s="40">
        <v>13044.5</v>
      </c>
      <c r="D14" s="40">
        <v>14634.61</v>
      </c>
      <c r="E14" s="29"/>
      <c r="F14" s="13"/>
      <c r="G14" s="23"/>
    </row>
    <row r="15" spans="1:7" s="12" customFormat="1" ht="24" customHeight="1">
      <c r="A15" s="14" t="s">
        <v>17</v>
      </c>
      <c r="B15" s="40">
        <v>85630.63</v>
      </c>
      <c r="C15" s="40">
        <v>40785.89</v>
      </c>
      <c r="D15" s="40">
        <v>44844.74</v>
      </c>
      <c r="E15" s="29"/>
      <c r="F15" s="13"/>
      <c r="G15" s="23"/>
    </row>
    <row r="16" spans="1:7" s="12" customFormat="1" ht="24" customHeight="1">
      <c r="A16" s="2"/>
      <c r="B16" s="37" t="s">
        <v>7</v>
      </c>
      <c r="C16" s="37"/>
      <c r="D16" s="37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100</v>
      </c>
      <c r="D17" s="30">
        <f>D18+D23</f>
        <v>100.00000427666609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62.521477093954672</v>
      </c>
      <c r="C18" s="30">
        <f>C7/$C$5*100</f>
        <v>72.073012318029114</v>
      </c>
      <c r="D18" s="30">
        <f>D7/$D$5*100</f>
        <v>53.949167546947109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62.410413314040234</v>
      </c>
      <c r="C19" s="34">
        <f t="shared" ref="C19:C26" si="1">C8/$C$5*100</f>
        <v>71.838197803245095</v>
      </c>
      <c r="D19" s="34">
        <f t="shared" ref="D19:D26" si="2">D8/$D$5*100</f>
        <v>53.949167546947109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61.84861004052452</v>
      </c>
      <c r="C20" s="34">
        <f t="shared" si="1"/>
        <v>71.218770103166477</v>
      </c>
      <c r="D20" s="34">
        <f>(D9/D5)*100</f>
        <v>53.439076753326177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0.56180327351571624</v>
      </c>
      <c r="C21" s="34">
        <f t="shared" si="1"/>
        <v>0.6194277000786258</v>
      </c>
      <c r="D21" s="35">
        <f>(D10/D5)*100</f>
        <v>0.51008651695484275</v>
      </c>
      <c r="E21" s="27"/>
      <c r="F21" s="27"/>
      <c r="G21" s="22"/>
    </row>
    <row r="22" spans="1:10" s="10" customFormat="1" ht="24" customHeight="1">
      <c r="A22" s="12" t="s">
        <v>14</v>
      </c>
      <c r="B22" s="34">
        <f>B11/$B$5*100</f>
        <v>0.11106377991444323</v>
      </c>
      <c r="C22" s="34">
        <f t="shared" si="1"/>
        <v>0.23481451478401752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37.47852290604532</v>
      </c>
      <c r="C23" s="30">
        <f t="shared" si="1"/>
        <v>27.926987681970882</v>
      </c>
      <c r="D23" s="30">
        <f t="shared" si="2"/>
        <v>46.050836729718981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11.940020104489252</v>
      </c>
      <c r="C24" s="34">
        <f t="shared" si="1"/>
        <v>2.2757523051630884</v>
      </c>
      <c r="D24" s="34">
        <f>(D13/D5)*100</f>
        <v>20.613504856154339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6.2385019000094664</v>
      </c>
      <c r="C25" s="34">
        <f t="shared" si="1"/>
        <v>6.2159586381072645</v>
      </c>
      <c r="D25" s="34">
        <f t="shared" si="2"/>
        <v>6.25873402130635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19.300000901546603</v>
      </c>
      <c r="C26" s="34">
        <f t="shared" si="1"/>
        <v>19.435271973505515</v>
      </c>
      <c r="D26" s="34">
        <f t="shared" si="2"/>
        <v>19.178597852258292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2021-01-20T01:42:06Z</dcterms:modified>
</cp:coreProperties>
</file>