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1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1" i="2" l="1"/>
  <c r="C21" i="2"/>
  <c r="D21" i="2"/>
  <c r="B23" i="2" l="1"/>
  <c r="D24" i="2"/>
  <c r="B25" i="2"/>
  <c r="D20" i="2"/>
  <c r="D19" i="2"/>
  <c r="D23" i="2"/>
  <c r="D25" i="2"/>
  <c r="D26" i="2"/>
  <c r="D18" i="2"/>
  <c r="C19" i="2"/>
  <c r="C20" i="2"/>
  <c r="C23" i="2"/>
  <c r="C24" i="2"/>
  <c r="C25" i="2"/>
  <c r="C26" i="2"/>
  <c r="C18" i="2"/>
  <c r="B19" i="2"/>
  <c r="B20" i="2"/>
  <c r="B24" i="2"/>
  <c r="B26" i="2"/>
  <c r="B18" i="2"/>
  <c r="E11" i="2"/>
  <c r="F11" i="2"/>
  <c r="D17" i="2" l="1"/>
  <c r="C17" i="2"/>
  <c r="B17" i="2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<sst xmlns="http://schemas.openxmlformats.org/spreadsheetml/2006/main" count="36" uniqueCount="20">
  <si>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</si>
  <si>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</si>
  <si>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</si>
  <si>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</si>
  <si>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</si>
  <si>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</si>
  <si>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</si>
  <si>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</si>
  <si>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</si>
  <si>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</si>
  <si>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</si>
  <si>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</si>
  <si>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</si>
  <si>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</si>
  <si>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</si>
  <si>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</si>
  <si>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</si>
  <si>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</si>
  <si>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</si>
  <si>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เดือนมกราคม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</si>
</sst>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wrapText="1"/>
    </xf>
    <xf numFmtId="3" fontId="5" fillId="0" borderId="0" xfId="1" quotePrefix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51" zoomScaleNormal="51" workbookViewId="0">
      <selection activeCell="H17" sqref="H1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42" t="s">
        <v>4</v>
      </c>
      <c r="C4" s="42"/>
      <c r="D4" s="42"/>
      <c r="E4" s="7"/>
      <c r="F4" s="7"/>
      <c r="G4" s="20"/>
    </row>
    <row r="5" spans="1:7" s="10" customFormat="1" ht="24" customHeight="1">
      <c r="A5" s="9" t="s">
        <v>5</v>
      </c>
      <c r="B5" s="37">
        <v>442878</v>
      </c>
      <c r="C5" s="38">
        <v>209673</v>
      </c>
      <c r="D5" s="34">
        <v>233205</v>
      </c>
      <c r="E5" s="26"/>
      <c r="F5" s="26">
        <v>500502</v>
      </c>
      <c r="G5" s="21"/>
    </row>
    <row r="6" spans="1:7" s="10" customFormat="1" ht="6" customHeight="1">
      <c r="A6" s="9"/>
      <c r="B6" s="30"/>
      <c r="C6" s="30"/>
      <c r="D6" s="30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4">
        <v>283987.32</v>
      </c>
      <c r="C7" s="34">
        <v>155316.04</v>
      </c>
      <c r="D7" s="34">
        <v>128671.27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2">
        <v>283987.32</v>
      </c>
      <c r="C8" s="32">
        <v>155316.04</v>
      </c>
      <c r="D8" s="32">
        <v>128671.27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2">
        <v>281110.12</v>
      </c>
      <c r="C9" s="32">
        <v>153972.59</v>
      </c>
      <c r="D9" s="32">
        <v>127137.53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2">
        <v>2877.2</v>
      </c>
      <c r="C10" s="32">
        <v>1343.46</v>
      </c>
      <c r="D10" s="31">
        <v>1533.74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2" t="s">
        <v>8</v>
      </c>
      <c r="C11" s="32" t="s">
        <v>8</v>
      </c>
      <c r="D11" s="32" t="s">
        <v>8</v>
      </c>
      <c r="E11" s="24">
        <f>C10*100/C7</f>
        <v>0.86498471117342413</v>
      </c>
      <c r="F11" s="24">
        <f>D10*100/D7</f>
        <v>1.1919832609097587</v>
      </c>
      <c r="G11" s="23"/>
    </row>
    <row r="12" spans="1:7" s="12" customFormat="1" ht="24" customHeight="1">
      <c r="A12" s="10" t="s">
        <v>10</v>
      </c>
      <c r="B12" s="34">
        <v>158890.69</v>
      </c>
      <c r="C12" s="34">
        <v>54356.959999999999</v>
      </c>
      <c r="D12" s="34">
        <v>104533.73</v>
      </c>
      <c r="E12" s="29"/>
      <c r="F12" s="13"/>
      <c r="G12" s="23"/>
    </row>
    <row r="13" spans="1:7" s="10" customFormat="1" ht="24" customHeight="1">
      <c r="A13" s="12" t="s">
        <v>15</v>
      </c>
      <c r="B13" s="32">
        <v>44831.97</v>
      </c>
      <c r="C13" s="32">
        <v>3991.89</v>
      </c>
      <c r="D13" s="32">
        <v>40840.080000000002</v>
      </c>
      <c r="E13" s="25"/>
      <c r="F13" s="25"/>
      <c r="G13" s="22"/>
    </row>
    <row r="14" spans="1:7" s="12" customFormat="1" ht="24" customHeight="1">
      <c r="A14" s="12" t="s">
        <v>16</v>
      </c>
      <c r="B14" s="32">
        <v>33000.92</v>
      </c>
      <c r="C14" s="32">
        <v>16125.5</v>
      </c>
      <c r="D14" s="32">
        <v>16875.419999999998</v>
      </c>
      <c r="E14" s="29"/>
      <c r="F14" s="13"/>
      <c r="G14" s="23"/>
    </row>
    <row r="15" spans="1:7" s="12" customFormat="1" ht="24" customHeight="1">
      <c r="A15" s="14" t="s">
        <v>17</v>
      </c>
      <c r="B15" s="32">
        <v>81057.8</v>
      </c>
      <c r="C15" s="32">
        <v>34239.57</v>
      </c>
      <c r="D15" s="32">
        <v>46818.23</v>
      </c>
      <c r="E15" s="29"/>
      <c r="F15" s="13"/>
      <c r="G15" s="23"/>
    </row>
    <row r="16" spans="1:7" s="12" customFormat="1" ht="24" customHeight="1">
      <c r="A16" s="2"/>
      <c r="B16" s="43" t="s">
        <v>7</v>
      </c>
      <c r="C16" s="43"/>
      <c r="D16" s="43"/>
      <c r="E16" s="29"/>
      <c r="F16" s="15"/>
      <c r="G16" s="23"/>
    </row>
    <row r="17" spans="1:10" s="12" customFormat="1" ht="24" customHeight="1">
      <c r="A17" s="9" t="s">
        <v>5</v>
      </c>
      <c r="B17" s="33">
        <f>B18+B23</f>
        <v>100.00000225795817</v>
      </c>
      <c r="C17" s="33">
        <f>C18+C23</f>
        <v>100</v>
      </c>
      <c r="D17" s="33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3">
        <f>B7/$B$5*100</f>
        <v>64.123149038787204</v>
      </c>
      <c r="C18" s="33">
        <f>C7/$C$5*100</f>
        <v>74.075364973077129</v>
      </c>
      <c r="D18" s="33">
        <f>D7/$D$5*100</f>
        <v>55.175176346990852</v>
      </c>
      <c r="E18" s="13"/>
      <c r="F18" s="15"/>
      <c r="G18" s="23"/>
    </row>
    <row r="19" spans="1:10" s="10" customFormat="1" ht="24.75" customHeight="1">
      <c r="A19" s="12" t="s">
        <v>11</v>
      </c>
      <c r="B19" s="40">
        <f t="shared" ref="B19:B26" si="0">B8/$B$5*100</f>
        <v>64.123149038787204</v>
      </c>
      <c r="C19" s="40">
        <f t="shared" ref="C19:C26" si="1">C8/$C$5*100</f>
        <v>74.075364973077129</v>
      </c>
      <c r="D19" s="40">
        <f t="shared" ref="D19:D26" si="2">D8/$D$5*100</f>
        <v>55.175176346990852</v>
      </c>
      <c r="E19" s="27"/>
      <c r="F19" s="15"/>
      <c r="G19" s="22"/>
    </row>
    <row r="20" spans="1:10" s="10" customFormat="1" ht="25.5" customHeight="1">
      <c r="A20" s="12" t="s">
        <v>12</v>
      </c>
      <c r="B20" s="40">
        <f t="shared" si="0"/>
        <v>63.473489313083967</v>
      </c>
      <c r="C20" s="40">
        <f t="shared" si="1"/>
        <v>73.434629160645386</v>
      </c>
      <c r="D20" s="40">
        <f>(D9/D5)*100</f>
        <v>54.517497480757271</v>
      </c>
      <c r="E20" s="27"/>
      <c r="F20" s="27"/>
      <c r="G20" s="22"/>
    </row>
    <row r="21" spans="1:10" s="10" customFormat="1" ht="24" customHeight="1">
      <c r="A21" s="12" t="s">
        <v>13</v>
      </c>
      <c r="B21" s="40">
        <f t="shared" si="0"/>
        <v>0.64965972570324104</v>
      </c>
      <c r="C21" s="40">
        <f t="shared" si="1"/>
        <v>0.64074058176303106</v>
      </c>
      <c r="D21" s="41">
        <f>(D10/D5)*100</f>
        <v>0.6576788662335713</v>
      </c>
      <c r="E21" s="27"/>
      <c r="F21" s="27"/>
      <c r="G21" s="22"/>
    </row>
    <row r="22" spans="1:10" s="10" customFormat="1" ht="24" customHeight="1">
      <c r="A22" s="12" t="s">
        <v>14</v>
      </c>
      <c r="B22" s="40" t="s">
        <v>8</v>
      </c>
      <c r="C22" s="40" t="s">
        <v>8</v>
      </c>
      <c r="D22" s="33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3">
        <f t="shared" si="0"/>
        <v>35.876853219170968</v>
      </c>
      <c r="C23" s="33">
        <f t="shared" si="1"/>
        <v>25.924635026922875</v>
      </c>
      <c r="D23" s="33">
        <f t="shared" si="2"/>
        <v>44.824823653009155</v>
      </c>
      <c r="E23" s="13"/>
      <c r="F23" s="13"/>
      <c r="G23" s="23"/>
    </row>
    <row r="24" spans="1:10" s="12" customFormat="1" ht="24" customHeight="1">
      <c r="A24" s="12" t="s">
        <v>15</v>
      </c>
      <c r="B24" s="40">
        <f t="shared" si="0"/>
        <v>10.122871309931854</v>
      </c>
      <c r="C24" s="40">
        <f t="shared" si="1"/>
        <v>1.9038645891459558</v>
      </c>
      <c r="D24" s="40">
        <f>(D13/D5)*100</f>
        <v>17.512523316395448</v>
      </c>
      <c r="E24" s="13"/>
      <c r="F24" s="13"/>
      <c r="G24" s="23"/>
    </row>
    <row r="25" spans="1:10" s="12" customFormat="1" ht="24" customHeight="1">
      <c r="A25" s="12" t="s">
        <v>16</v>
      </c>
      <c r="B25" s="40">
        <f>(B14/B5)*100</f>
        <v>7.4514697049751843</v>
      </c>
      <c r="C25" s="40">
        <f t="shared" si="1"/>
        <v>7.6907851750106113</v>
      </c>
      <c r="D25" s="40">
        <f t="shared" si="2"/>
        <v>7.2363028236958895</v>
      </c>
      <c r="E25" s="13"/>
      <c r="F25" s="13"/>
      <c r="G25" s="23"/>
    </row>
    <row r="26" spans="1:10" s="12" customFormat="1" ht="24" customHeight="1">
      <c r="A26" s="14" t="s">
        <v>17</v>
      </c>
      <c r="B26" s="40">
        <f t="shared" si="0"/>
        <v>18.30251220426393</v>
      </c>
      <c r="C26" s="40">
        <f t="shared" si="1"/>
        <v>16.329985262766307</v>
      </c>
      <c r="D26" s="40">
        <f t="shared" si="2"/>
        <v>20.075997512917819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9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6"/>
      <c r="B30" s="2"/>
      <c r="C30" s="2"/>
      <c r="D30" s="2"/>
      <c r="E30" s="13"/>
      <c r="F30" s="13"/>
      <c r="G30" s="23"/>
    </row>
    <row r="31" spans="1:10" ht="17.25" customHeight="1">
      <c r="B31" s="35"/>
      <c r="C31" s="35"/>
      <c r="D31" s="35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2021-01-19T02:59:37Z</dcterms:modified>
</cp:coreProperties>
</file>