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38" yWindow="376" windowWidth="7263" windowHeight="3882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B12" i="1"/>
  <c r="B19"/>
  <c r="B20"/>
  <c r="B21"/>
  <c r="B22"/>
  <c r="B24"/>
  <c r="B25"/>
  <c r="B26"/>
  <c r="B27"/>
  <c r="B29"/>
  <c r="B18"/>
  <c r="B8"/>
  <c r="B9"/>
  <c r="B10"/>
  <c r="B11"/>
  <c r="B13"/>
  <c r="B14"/>
  <c r="B15"/>
  <c r="B16"/>
  <c r="B7"/>
  <c r="D27" l="1"/>
  <c r="D26"/>
  <c r="D25"/>
  <c r="D24"/>
  <c r="D22"/>
  <c r="D21"/>
  <c r="D20"/>
  <c r="D19"/>
  <c r="D18" s="1"/>
</calcChain>
</file>

<file path=xl/sharedStrings.xml><?xml version="1.0" encoding="utf-8"?>
<sst xmlns="http://schemas.openxmlformats.org/spreadsheetml/2006/main" count="39" uniqueCount="25">
  <si>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</si>
  <si>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</si>
  <si>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</si>
  <si>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</si>
  <si>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</si>
  <si>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</si>
  <si>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</si>
  <si>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</si>
  <si>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</si>
  <si>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</si>
  <si>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-</t>
  </si>
  <si>
    <t xml:space="preserve"> -</t>
  </si>
  <si>
    <t>อัตราการว่างงาน</t>
  </si>
  <si>
    <t>ไตรมาส 1</t>
  </si>
  <si>
    <t>ไตรมาส 2</t>
  </si>
  <si>
    <t>ไตรมาส 3</t>
  </si>
  <si>
    <t>ไตรมาส 4</t>
  </si>
  <si>
    <t xml:space="preserve"> --</t>
  </si>
  <si>
    <t>ร้อยละ</t>
  </si>
  <si>
    <t>จำนวน</t>
  </si>
  <si>
    <t>ตารางที่ 1 จำนวนและร้อยละของประชากรอายุ 15 ปีขึ้นไป จำแนกตามสถานภาพแรงงาน</t>
  </si>
  <si>
    <t>สถานภาพแรงงาน</t>
  </si>
  <si>
    <t>ปี 2560</t>
  </si>
  <si>
    <t>เฉลี่ย</t>
  </si>
  <si>
    <t xml:space="preserve">             รายไตรมาส พ.ศ. 2560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</si>
</sst>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4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7" fillId="0" borderId="0" xfId="0" applyFont="1"/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3" fontId="5" fillId="0" borderId="0" xfId="0" applyNumberFormat="1" applyFont="1" applyAlignment="1">
      <alignment horizontal="right"/>
    </xf>
    <xf numFmtId="188" fontId="8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188" fontId="8" fillId="0" borderId="0" xfId="0" applyNumberFormat="1" applyFont="1"/>
    <xf numFmtId="188" fontId="7" fillId="0" borderId="0" xfId="0" applyNumberFormat="1" applyFont="1" applyAlignment="1">
      <alignment horizontal="right"/>
    </xf>
    <xf numFmtId="188" fontId="7" fillId="0" borderId="0" xfId="0" applyNumberFormat="1" applyFont="1"/>
    <xf numFmtId="0" fontId="7" fillId="0" borderId="2" xfId="0" applyFont="1" applyBorder="1"/>
    <xf numFmtId="0" fontId="7" fillId="0" borderId="0" xfId="0" applyFont="1" applyBorder="1"/>
    <xf numFmtId="0" fontId="10" fillId="0" borderId="0" xfId="4" applyFont="1" applyBorder="1" applyAlignment="1">
      <alignment vertical="center"/>
    </xf>
    <xf numFmtId="0" fontId="9" fillId="0" borderId="0" xfId="4" applyFont="1" applyBorder="1"/>
    <xf numFmtId="0" fontId="9" fillId="0" borderId="0" xfId="4" applyFont="1" applyBorder="1" applyAlignment="1" applyProtection="1">
      <alignment horizontal="left" vertical="center"/>
    </xf>
    <xf numFmtId="187" fontId="9" fillId="0" borderId="0" xfId="4" applyNumberFormat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187" fontId="5" fillId="0" borderId="0" xfId="4" applyNumberFormat="1" applyFont="1" applyBorder="1" applyAlignment="1" applyProtection="1">
      <alignment horizontal="left" vertical="center"/>
    </xf>
    <xf numFmtId="0" fontId="9" fillId="0" borderId="2" xfId="4" applyFont="1" applyBorder="1"/>
    <xf numFmtId="3" fontId="5" fillId="0" borderId="0" xfId="0" applyNumberFormat="1" applyFont="1" applyFill="1" applyAlignment="1">
      <alignment horizontal="right"/>
    </xf>
    <xf numFmtId="189" fontId="7" fillId="0" borderId="0" xfId="6" applyNumberFormat="1" applyFont="1"/>
    <xf numFmtId="189" fontId="7" fillId="0" borderId="0" xfId="6" applyNumberFormat="1" applyFont="1" applyAlignment="1">
      <alignment horizontal="right"/>
    </xf>
    <xf numFmtId="0" fontId="5" fillId="0" borderId="0" xfId="4" applyFont="1" applyBorder="1" applyAlignment="1">
      <alignment horizontal="left" vertical="center"/>
    </xf>
    <xf numFmtId="0" fontId="13" fillId="0" borderId="0" xfId="4" applyFont="1" applyBorder="1" applyAlignment="1" applyProtection="1">
      <alignment horizontal="left" vertical="center"/>
    </xf>
    <xf numFmtId="189" fontId="8" fillId="0" borderId="0" xfId="6" applyNumberFormat="1" applyFont="1"/>
    <xf numFmtId="0" fontId="5" fillId="0" borderId="1" xfId="4" applyFont="1" applyBorder="1" applyAlignment="1" applyProtection="1">
      <alignment horizontal="left" vertical="center"/>
    </xf>
    <xf numFmtId="188" fontId="8" fillId="0" borderId="1" xfId="0" applyNumberFormat="1" applyFont="1" applyBorder="1"/>
    <xf numFmtId="188" fontId="8" fillId="0" borderId="1" xfId="0" applyNumberFormat="1" applyFont="1" applyBorder="1" applyAlignment="1">
      <alignment horizontal="right"/>
    </xf>
    <xf numFmtId="189" fontId="8" fillId="0" borderId="0" xfId="6" applyNumberFormat="1" applyFont="1" applyAlignment="1">
      <alignment horizontal="right"/>
    </xf>
    <xf numFmtId="188" fontId="7" fillId="0" borderId="0" xfId="0" applyNumberFormat="1" applyFont="1" applyAlignment="1"/>
    <xf numFmtId="0" fontId="8" fillId="0" borderId="1" xfId="0" applyFont="1" applyBorder="1"/>
    <xf numFmtId="188" fontId="8" fillId="0" borderId="2" xfId="0" applyNumberFormat="1" applyFont="1" applyBorder="1" applyAlignment="1">
      <alignment horizontal="right"/>
    </xf>
    <xf numFmtId="0" fontId="5" fillId="0" borderId="3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40"/>
  <sheetViews>
    <sheetView tabSelected="1" view="pageLayout" workbookViewId="0">
      <selection activeCell="E2" sqref="E2"/>
    </sheetView>
  </sheetViews>
  <sheetFormatPr defaultColWidth="9.09765625" defaultRowHeight="21.3"/>
  <cols>
    <col min="1" max="1" width="28.5" style="1" customWidth="1"/>
    <col min="2" max="6" width="11.5" style="1" customWidth="1"/>
    <col min="7" max="16384" width="9.09765625" style="1"/>
  </cols>
  <sheetData>
    <row r="1" spans="1:6">
      <c r="A1" s="3" t="s">
        <v>20</v>
      </c>
    </row>
    <row r="2" spans="1:6">
      <c r="A2" s="3" t="s">
        <v>24</v>
      </c>
    </row>
    <row r="3" spans="1:6" ht="11.3" customHeight="1">
      <c r="A3" s="4"/>
      <c r="C3" s="5"/>
    </row>
    <row r="4" spans="1:6" s="2" customFormat="1" ht="18.2">
      <c r="A4" s="38" t="s">
        <v>21</v>
      </c>
      <c r="B4" s="42" t="s">
        <v>23</v>
      </c>
      <c r="C4" s="41" t="s">
        <v>22</v>
      </c>
      <c r="D4" s="41"/>
      <c r="E4" s="41"/>
      <c r="F4" s="41"/>
    </row>
    <row r="5" spans="1:6" s="2" customFormat="1" ht="18.2">
      <c r="A5" s="39"/>
      <c r="B5" s="43"/>
      <c r="C5" s="8" t="s">
        <v>13</v>
      </c>
      <c r="D5" s="8" t="s">
        <v>14</v>
      </c>
      <c r="E5" s="8" t="s">
        <v>15</v>
      </c>
      <c r="F5" s="8" t="s">
        <v>16</v>
      </c>
    </row>
    <row r="6" spans="1:6" s="2" customFormat="1" ht="18.2">
      <c r="B6" s="44" t="s">
        <v>19</v>
      </c>
      <c r="C6" s="44"/>
      <c r="D6" s="44"/>
      <c r="E6" s="44"/>
      <c r="F6" s="44"/>
    </row>
    <row r="7" spans="1:6" s="2" customFormat="1" ht="18.8" customHeight="1">
      <c r="A7" s="28" t="s">
        <v>0</v>
      </c>
      <c r="B7" s="34">
        <f>AVERAGE(C7:F7)</f>
        <v>448511.75</v>
      </c>
      <c r="C7" s="25">
        <v>447731</v>
      </c>
      <c r="D7" s="30">
        <v>448325</v>
      </c>
      <c r="E7" s="6">
        <v>448837</v>
      </c>
      <c r="F7" s="34">
        <v>449154</v>
      </c>
    </row>
    <row r="8" spans="1:6" s="2" customFormat="1" ht="18.8" customHeight="1">
      <c r="A8" s="16" t="s">
        <v>1</v>
      </c>
      <c r="B8" s="27">
        <f t="shared" ref="B8:B16" si="0">AVERAGE(C8:F8)</f>
        <v>322525.19</v>
      </c>
      <c r="C8" s="9">
        <v>327122.51</v>
      </c>
      <c r="D8" s="26">
        <v>318508</v>
      </c>
      <c r="E8" s="10">
        <v>319242.94</v>
      </c>
      <c r="F8" s="27">
        <v>325227.31</v>
      </c>
    </row>
    <row r="9" spans="1:6" s="2" customFormat="1" ht="18.8" customHeight="1">
      <c r="A9" s="17" t="s">
        <v>2</v>
      </c>
      <c r="B9" s="27">
        <f t="shared" si="0"/>
        <v>322429.065</v>
      </c>
      <c r="C9" s="9">
        <v>327122.51</v>
      </c>
      <c r="D9" s="26">
        <v>318508</v>
      </c>
      <c r="E9" s="10">
        <v>318858.44</v>
      </c>
      <c r="F9" s="27">
        <v>325227.31</v>
      </c>
    </row>
    <row r="10" spans="1:6" s="2" customFormat="1" ht="18.8" customHeight="1">
      <c r="A10" s="18" t="s">
        <v>3</v>
      </c>
      <c r="B10" s="27">
        <f t="shared" si="0"/>
        <v>318906.60499999998</v>
      </c>
      <c r="C10" s="9">
        <v>324208.96999999997</v>
      </c>
      <c r="D10" s="26">
        <v>313865</v>
      </c>
      <c r="E10" s="10">
        <v>315507.90000000002</v>
      </c>
      <c r="F10" s="27">
        <v>322044.55</v>
      </c>
    </row>
    <row r="11" spans="1:6" s="2" customFormat="1" ht="18.8" customHeight="1">
      <c r="A11" s="18" t="s">
        <v>4</v>
      </c>
      <c r="B11" s="27">
        <f t="shared" si="0"/>
        <v>3522.4575</v>
      </c>
      <c r="C11" s="9">
        <v>2913.54</v>
      </c>
      <c r="D11" s="26">
        <v>4643</v>
      </c>
      <c r="E11" s="10">
        <v>3350.53</v>
      </c>
      <c r="F11" s="27">
        <v>3182.76</v>
      </c>
    </row>
    <row r="12" spans="1:6" s="2" customFormat="1" ht="18.8" customHeight="1">
      <c r="A12" s="17" t="s">
        <v>5</v>
      </c>
      <c r="B12" s="27">
        <f>E12/4</f>
        <v>96.127499999999998</v>
      </c>
      <c r="C12" s="9" t="s">
        <v>10</v>
      </c>
      <c r="D12" s="27" t="s">
        <v>11</v>
      </c>
      <c r="E12" s="10">
        <v>384.51</v>
      </c>
      <c r="F12" s="27" t="s">
        <v>10</v>
      </c>
    </row>
    <row r="13" spans="1:6" s="2" customFormat="1" ht="18.8" customHeight="1">
      <c r="A13" s="18" t="s">
        <v>6</v>
      </c>
      <c r="B13" s="27">
        <f t="shared" si="0"/>
        <v>125986.5575</v>
      </c>
      <c r="C13" s="9">
        <v>120608.49</v>
      </c>
      <c r="D13" s="26">
        <v>129817</v>
      </c>
      <c r="E13" s="10">
        <v>129594.05</v>
      </c>
      <c r="F13" s="27">
        <v>123926.69</v>
      </c>
    </row>
    <row r="14" spans="1:6" s="2" customFormat="1" ht="18.8" customHeight="1">
      <c r="A14" s="18" t="s">
        <v>7</v>
      </c>
      <c r="B14" s="27">
        <f t="shared" si="0"/>
        <v>41437.412499999999</v>
      </c>
      <c r="C14" s="9">
        <v>42460.78</v>
      </c>
      <c r="D14" s="26">
        <v>44773</v>
      </c>
      <c r="E14" s="10">
        <v>40198.910000000003</v>
      </c>
      <c r="F14" s="27">
        <v>38316.959999999999</v>
      </c>
    </row>
    <row r="15" spans="1:6" s="2" customFormat="1" ht="18.8" customHeight="1">
      <c r="A15" s="19" t="s">
        <v>8</v>
      </c>
      <c r="B15" s="27">
        <f t="shared" si="0"/>
        <v>37036.43</v>
      </c>
      <c r="C15" s="9">
        <v>35111.279999999999</v>
      </c>
      <c r="D15" s="26">
        <v>33150</v>
      </c>
      <c r="E15" s="10">
        <v>40521.06</v>
      </c>
      <c r="F15" s="27">
        <v>39363.379999999997</v>
      </c>
    </row>
    <row r="16" spans="1:6" s="2" customFormat="1" ht="18.8" customHeight="1">
      <c r="A16" s="17" t="s">
        <v>9</v>
      </c>
      <c r="B16" s="27">
        <f t="shared" si="0"/>
        <v>47512.967499999999</v>
      </c>
      <c r="C16" s="9">
        <v>43036.43</v>
      </c>
      <c r="D16" s="26">
        <v>51895</v>
      </c>
      <c r="E16" s="10">
        <v>48874.09</v>
      </c>
      <c r="F16" s="27">
        <v>46246.35</v>
      </c>
    </row>
    <row r="17" spans="1:7" s="2" customFormat="1" ht="18.8" customHeight="1">
      <c r="A17" s="19"/>
      <c r="B17" s="40" t="s">
        <v>18</v>
      </c>
      <c r="C17" s="40"/>
      <c r="D17" s="40"/>
      <c r="E17" s="40"/>
    </row>
    <row r="18" spans="1:7" s="2" customFormat="1" ht="18.2">
      <c r="A18" s="23" t="s">
        <v>0</v>
      </c>
      <c r="B18" s="7">
        <f>AVERAGE(C18:F18)</f>
        <v>100</v>
      </c>
      <c r="C18" s="11">
        <v>100</v>
      </c>
      <c r="D18" s="11">
        <f>D19+D24</f>
        <v>100</v>
      </c>
      <c r="E18" s="7">
        <v>100</v>
      </c>
      <c r="F18" s="7">
        <v>100</v>
      </c>
    </row>
    <row r="19" spans="1:7" s="2" customFormat="1" ht="18.2">
      <c r="A19" s="19" t="s">
        <v>1</v>
      </c>
      <c r="B19" s="12">
        <f t="shared" ref="B19:B29" si="1">AVERAGE(C19:F19)</f>
        <v>71.910461819336518</v>
      </c>
      <c r="C19" s="13">
        <v>73.06228740024703</v>
      </c>
      <c r="D19" s="13">
        <f>D8/D7*100</f>
        <v>71.043997100317853</v>
      </c>
      <c r="E19" s="12">
        <v>71.126698556491547</v>
      </c>
      <c r="F19" s="12">
        <v>72.408864220289701</v>
      </c>
      <c r="G19" s="13"/>
    </row>
    <row r="20" spans="1:7" s="2" customFormat="1" ht="18.2">
      <c r="A20" s="18" t="s">
        <v>2</v>
      </c>
      <c r="B20" s="12">
        <f t="shared" si="1"/>
        <v>71.889045358572389</v>
      </c>
      <c r="C20" s="13">
        <v>73.06228740024703</v>
      </c>
      <c r="D20" s="13">
        <f>D9/D7*100</f>
        <v>71.043997100317853</v>
      </c>
      <c r="E20" s="12">
        <v>71.041032713434944</v>
      </c>
      <c r="F20" s="12">
        <v>72.408864220289701</v>
      </c>
      <c r="G20" s="13"/>
    </row>
    <row r="21" spans="1:7" s="2" customFormat="1" ht="18.2">
      <c r="A21" s="18" t="s">
        <v>3</v>
      </c>
      <c r="B21" s="12">
        <f t="shared" si="1"/>
        <v>71.103677103404266</v>
      </c>
      <c r="C21" s="13">
        <v>72.411552919051843</v>
      </c>
      <c r="D21" s="13">
        <f>D10/D7*100</f>
        <v>70.008364467741032</v>
      </c>
      <c r="E21" s="12">
        <v>70.294538997453429</v>
      </c>
      <c r="F21" s="12">
        <v>71.700252029370773</v>
      </c>
      <c r="G21" s="13"/>
    </row>
    <row r="22" spans="1:7" s="2" customFormat="1" ht="18.2">
      <c r="A22" s="2" t="s">
        <v>4</v>
      </c>
      <c r="B22" s="12">
        <f t="shared" si="1"/>
        <v>0.78536769817303387</v>
      </c>
      <c r="C22" s="13">
        <v>0.65073448119518196</v>
      </c>
      <c r="D22" s="13">
        <f>D11/D7*100</f>
        <v>1.0356326325768137</v>
      </c>
      <c r="E22" s="12">
        <v>0.74649148800121212</v>
      </c>
      <c r="F22" s="12">
        <v>0.70861219091892769</v>
      </c>
      <c r="G22" s="13"/>
    </row>
    <row r="23" spans="1:7" s="2" customFormat="1" ht="18.2">
      <c r="A23" s="22" t="s">
        <v>5</v>
      </c>
      <c r="B23" s="12" t="s">
        <v>17</v>
      </c>
      <c r="C23" s="12" t="s">
        <v>10</v>
      </c>
      <c r="D23" s="20" t="s">
        <v>11</v>
      </c>
      <c r="E23" s="12">
        <v>0.1</v>
      </c>
      <c r="F23" s="12" t="s">
        <v>11</v>
      </c>
      <c r="G23" s="13"/>
    </row>
    <row r="24" spans="1:7" s="2" customFormat="1" ht="18.2">
      <c r="A24" s="16" t="s">
        <v>6</v>
      </c>
      <c r="B24" s="12">
        <f t="shared" si="1"/>
        <v>28.089537623668388</v>
      </c>
      <c r="C24" s="13">
        <v>26.937712599752977</v>
      </c>
      <c r="D24" s="35">
        <f>D13/D7*100</f>
        <v>28.956002899682147</v>
      </c>
      <c r="E24" s="12">
        <v>28.873299215528132</v>
      </c>
      <c r="F24" s="12">
        <v>27.591135779710303</v>
      </c>
      <c r="G24" s="13"/>
    </row>
    <row r="25" spans="1:7" s="2" customFormat="1" ht="18.2">
      <c r="A25" s="17" t="s">
        <v>7</v>
      </c>
      <c r="B25" s="12">
        <f t="shared" si="1"/>
        <v>9.2393578887827381</v>
      </c>
      <c r="C25" s="13">
        <v>9.4835470405220992</v>
      </c>
      <c r="D25" s="13">
        <f>D14/D7*100</f>
        <v>9.9867283778508895</v>
      </c>
      <c r="E25" s="12">
        <v>8.9562380106809378</v>
      </c>
      <c r="F25" s="12">
        <v>8.5309181260770259</v>
      </c>
      <c r="G25" s="13"/>
    </row>
    <row r="26" spans="1:7" s="2" customFormat="1" ht="18.2">
      <c r="A26" s="18" t="s">
        <v>8</v>
      </c>
      <c r="B26" s="12">
        <f t="shared" si="1"/>
        <v>8.2570359483256972</v>
      </c>
      <c r="C26" s="13">
        <v>7.8420480154378414</v>
      </c>
      <c r="D26" s="13">
        <f>D15/D7*100</f>
        <v>7.3941894830758939</v>
      </c>
      <c r="E26" s="12">
        <v>9.0280123964824632</v>
      </c>
      <c r="F26" s="12">
        <v>8.763893898306593</v>
      </c>
      <c r="G26" s="13"/>
    </row>
    <row r="27" spans="1:7" s="2" customFormat="1" ht="18.2">
      <c r="A27" s="18" t="s">
        <v>9</v>
      </c>
      <c r="B27" s="12">
        <f t="shared" si="1"/>
        <v>10.593200106673304</v>
      </c>
      <c r="C27" s="13">
        <v>9.6121175437930368</v>
      </c>
      <c r="D27" s="13">
        <f>D16/D7*100</f>
        <v>11.575308091228461</v>
      </c>
      <c r="E27" s="12">
        <v>10.889051036345041</v>
      </c>
      <c r="F27" s="12">
        <v>10.29632375532668</v>
      </c>
      <c r="G27" s="13"/>
    </row>
    <row r="28" spans="1:7" s="2" customFormat="1" ht="6.75" customHeight="1">
      <c r="A28" s="24"/>
      <c r="B28" s="37"/>
      <c r="C28" s="14"/>
      <c r="E28" s="14"/>
      <c r="F28" s="12"/>
    </row>
    <row r="29" spans="1:7" s="2" customFormat="1" ht="18.2">
      <c r="A29" s="31" t="s">
        <v>12</v>
      </c>
      <c r="B29" s="33">
        <f t="shared" si="1"/>
        <v>1.092320861356598</v>
      </c>
      <c r="C29" s="32">
        <v>0.89065714248768757</v>
      </c>
      <c r="D29" s="36">
        <v>1.5</v>
      </c>
      <c r="E29" s="32">
        <v>1</v>
      </c>
      <c r="F29" s="33">
        <v>0.97862630293870467</v>
      </c>
    </row>
    <row r="30" spans="1:7" s="2" customFormat="1" ht="18.8" customHeight="1">
      <c r="A30" s="29"/>
      <c r="B30" s="13"/>
    </row>
    <row r="31" spans="1:7" s="2" customFormat="1" ht="18.8" customHeight="1">
      <c r="A31" s="19"/>
      <c r="B31" s="13"/>
    </row>
    <row r="32" spans="1:7" s="2" customFormat="1" ht="18.8" customHeight="1">
      <c r="A32" s="17"/>
      <c r="B32" s="13"/>
      <c r="C32" s="13"/>
    </row>
    <row r="33" spans="1:2" s="2" customFormat="1" ht="18.8" customHeight="1">
      <c r="A33" s="19"/>
      <c r="B33" s="13"/>
    </row>
    <row r="34" spans="1:2" s="2" customFormat="1" ht="18.8" customHeight="1">
      <c r="A34" s="19"/>
      <c r="B34" s="13"/>
    </row>
    <row r="35" spans="1:2" s="2" customFormat="1" ht="18.8" customHeight="1">
      <c r="A35" s="19"/>
      <c r="B35" s="13"/>
    </row>
    <row r="36" spans="1:2" s="2" customFormat="1" ht="18.8" customHeight="1">
      <c r="A36" s="18"/>
      <c r="B36" s="13"/>
    </row>
    <row r="37" spans="1:2" s="2" customFormat="1" ht="18.8" customHeight="1">
      <c r="A37" s="18"/>
      <c r="B37" s="13"/>
    </row>
    <row r="38" spans="1:2" s="2" customFormat="1" ht="18.8" customHeight="1">
      <c r="A38" s="15"/>
      <c r="B38" s="15"/>
    </row>
    <row r="39" spans="1:2" s="2" customFormat="1" ht="18.8" customHeight="1">
      <c r="A39" s="21"/>
    </row>
    <row r="40" spans="1:2" ht="18.8" customHeight="1"/>
  </sheetData>
  <mergeCells count="5">
    <mergeCell ref="A4:A5"/>
    <mergeCell ref="B17:E17"/>
    <mergeCell ref="C4:F4"/>
    <mergeCell ref="B4:B5"/>
    <mergeCell ref="B6:F6"/>
  </mergeCells>
  <pageMargins left="0.43307086614173229" right="0.39370078740157483" top="0.86614173228346458" bottom="0.55118110236220474" header="0.31496062992125984" footer="0.31496062992125984"/>
  <pageSetup paperSize="9" orientation="portrait" r:id="rId1"/>
  <headerFooter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2017-10-10T07:36:49Z</cp:lastPrinted>
  <dcterms:created xsi:type="dcterms:W3CDTF">2014-02-26T23:21:30Z</dcterms:created>
  <dcterms:modified xsi:type="dcterms:W3CDTF">2018-01-05T07:13:27Z</dcterms:modified>
</cp:coreProperties>
</file>