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ang\สมุดรายงานสถิติจังหวัด\2562\รายงานสถิติ 2562 เข้าระบบ\18\"/>
    </mc:Choice>
  </mc:AlternateContent>
  <bookViews>
    <workbookView xWindow="0" yWindow="0" windowWidth="20490" windowHeight="7590"/>
  </bookViews>
  <sheets>
    <sheet name="T-18.1" sheetId="1" r:id="rId1"/>
  </sheets>
  <definedNames>
    <definedName name="_xlnm.Print_Area" localSheetId="0">'T-18.1'!$A$1:$S$47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4" i="1" l="1"/>
  <c r="V43" i="1"/>
  <c r="U43" i="1"/>
  <c r="V42" i="1"/>
  <c r="U42" i="1"/>
  <c r="V41" i="1"/>
  <c r="U41" i="1"/>
  <c r="V40" i="1"/>
  <c r="U40" i="1"/>
  <c r="V39" i="1"/>
  <c r="U39" i="1"/>
  <c r="V38" i="1"/>
  <c r="U38" i="1"/>
  <c r="V37" i="1"/>
  <c r="U37" i="1"/>
  <c r="V36" i="1"/>
  <c r="U36" i="1"/>
  <c r="V35" i="1"/>
  <c r="U35" i="1"/>
  <c r="V34" i="1"/>
  <c r="U34" i="1"/>
  <c r="V33" i="1"/>
  <c r="U33" i="1"/>
  <c r="V32" i="1"/>
  <c r="U32" i="1"/>
  <c r="V31" i="1"/>
  <c r="U31" i="1"/>
  <c r="V30" i="1"/>
  <c r="U30" i="1"/>
  <c r="V29" i="1"/>
  <c r="U29" i="1"/>
  <c r="V28" i="1"/>
  <c r="U28" i="1"/>
  <c r="V27" i="1"/>
  <c r="U27" i="1"/>
  <c r="V26" i="1"/>
  <c r="U26" i="1"/>
  <c r="V25" i="1"/>
  <c r="U25" i="1"/>
  <c r="V24" i="1"/>
  <c r="U24" i="1"/>
  <c r="V23" i="1"/>
  <c r="U23" i="1"/>
  <c r="V22" i="1"/>
  <c r="U22" i="1"/>
  <c r="V21" i="1"/>
  <c r="U21" i="1"/>
  <c r="V20" i="1"/>
  <c r="U20" i="1"/>
  <c r="V19" i="1"/>
  <c r="U19" i="1"/>
  <c r="V18" i="1"/>
  <c r="U18" i="1"/>
  <c r="V17" i="1"/>
  <c r="U17" i="1"/>
  <c r="V16" i="1"/>
  <c r="U16" i="1"/>
  <c r="V15" i="1"/>
  <c r="U15" i="1"/>
  <c r="V14" i="1"/>
  <c r="U14" i="1"/>
  <c r="V13" i="1"/>
  <c r="U13" i="1"/>
  <c r="V12" i="1"/>
  <c r="U12" i="1"/>
  <c r="V11" i="1"/>
  <c r="U11" i="1"/>
  <c r="V10" i="1"/>
  <c r="U10" i="1"/>
  <c r="O9" i="1"/>
  <c r="N9" i="1"/>
  <c r="M9" i="1"/>
  <c r="L9" i="1"/>
  <c r="V9" i="1" s="1"/>
  <c r="K9" i="1"/>
  <c r="J9" i="1"/>
  <c r="I9" i="1"/>
  <c r="H9" i="1"/>
  <c r="G9" i="1"/>
  <c r="U9" i="1" s="1"/>
  <c r="F9" i="1"/>
</calcChain>
</file>

<file path=xl/sharedStrings.xml><?xml version="1.0" encoding="utf-8"?>
<sst xmlns="http://schemas.openxmlformats.org/spreadsheetml/2006/main" count="145" uniqueCount="92">
  <si>
    <t xml:space="preserve">ตาราง   </t>
  </si>
  <si>
    <t>เงินรับฝาก และเงินให้สินเชื่อของธนาคารพาณิชย์ เป็นรายจังหวัด ภาคกลาง พ.ศ. 2561</t>
  </si>
  <si>
    <t>Table</t>
  </si>
  <si>
    <t>Deposits and Credits of Commercial Bank by Province of Central Region: 2018</t>
  </si>
  <si>
    <t>(พันบาท Thousand Baht)</t>
  </si>
  <si>
    <t>จังหวัด</t>
  </si>
  <si>
    <t>จำนวน</t>
  </si>
  <si>
    <t>เงินฝาก  Deposits</t>
  </si>
  <si>
    <t>สินเชื่อ Credits</t>
  </si>
  <si>
    <t>Provincial</t>
  </si>
  <si>
    <t>สำนักงาน</t>
  </si>
  <si>
    <t>จ่ายคืนเมื่อ</t>
  </si>
  <si>
    <t>ออมทรัพย์</t>
  </si>
  <si>
    <t>ประจำ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</si>
  <si>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</si>
  <si>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</si>
  <si>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</si>
  <si>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</si>
  <si>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</si>
  <si>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</si>
  <si>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</si>
  <si>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</si>
  <si>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</si>
  <si>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อื่นๆ</t>
  </si>
  <si>
    <t>branch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</si>
  <si>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</si>
  <si>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</si>
  <si>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</si>
  <si>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</si>
  <si>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</si>
  <si>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</si>
  <si>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</si>
  <si>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ภาคกลาง</t>
  </si>
  <si>
    <t>Central 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</si>
  <si>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</si>
  <si>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</si>
  <si>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</si>
  <si>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</si>
  <si>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</si>
  <si>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</si>
  <si>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</si>
  <si>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</si>
  <si>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</si>
  <si>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 xml:space="preserve">            -</t>
  </si>
  <si>
    <t>Ang Thong</t>
  </si>
  <si>
    <t>ลพบุรี</t>
  </si>
  <si>
    <t>Lop Buri</t>
  </si>
  <si>
    <t>สิงห์บุรี</t>
  </si>
  <si>
    <t xml:space="preserve">      -</t>
  </si>
  <si>
    <t>Sing Buri</t>
  </si>
  <si>
    <t>ชัยนาท</t>
  </si>
  <si>
    <t xml:space="preserve"> 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</si>
  <si>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</si>
  <si>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</si>
  <si>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</si>
  <si>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</si>
  <si>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</si>
  <si>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</si>
  <si>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</si>
  <si>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</si>
  <si>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</si>
  <si>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</si>
  <si>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</si>
  <si>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</si>
  <si>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</si>
  <si>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เงินรับฝาก และเงินให้สินเชื่อของธนาคารพาณิชย์ เป็นรายจังหวัด ภาคกลาง พ.ศ. 2561 (ต่อ)</t>
  </si>
  <si>
    <t>Deposits and Credits of Commercial Bank by Province of Central Region: 2018 (Cont.)</t>
  </si>
  <si>
    <t>(ล้านบาท Million Baht)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</si>
  <si>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</si>
  <si>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</si>
  <si>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</si>
  <si>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</si>
  <si>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</si>
  <si>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</si>
  <si>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</si>
  <si>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Ratchanaburi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</si>
  <si>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</si>
  <si>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</si>
  <si>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</si>
  <si>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</si>
  <si>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</si>
  <si>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</si>
  <si>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</si>
  <si>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</si>
  <si>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</si>
  <si>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</si>
  <si>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</si>
  <si>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</si>
  <si>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</si>
  <si>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</si>
  <si>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 xml:space="preserve">     ที่มา:  ธนาคารแห่งประเทศไทย</t>
  </si>
  <si>
    <t xml:space="preserve"> Source:  Bank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</si>
</sst>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7" formatCode="0.0"/>
    <numFmt numFmtId="188" formatCode="#,##0______"/>
    <numFmt numFmtId="189" formatCode="#,##0__"/>
    <numFmt numFmtId="190" formatCode="#,##0________"/>
    <numFmt numFmtId="191" formatCode="#,##0____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/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0" xfId="0" applyFont="1"/>
    <xf numFmtId="188" fontId="2" fillId="0" borderId="10" xfId="0" applyNumberFormat="1" applyFont="1" applyBorder="1" applyAlignment="1"/>
    <xf numFmtId="189" fontId="2" fillId="0" borderId="10" xfId="0" applyNumberFormat="1" applyFont="1" applyBorder="1" applyAlignment="1">
      <alignment horizontal="right"/>
    </xf>
    <xf numFmtId="190" fontId="2" fillId="0" borderId="10" xfId="0" applyNumberFormat="1" applyFont="1" applyBorder="1" applyAlignment="1">
      <alignment horizontal="right"/>
    </xf>
    <xf numFmtId="191" fontId="2" fillId="0" borderId="10" xfId="0" applyNumberFormat="1" applyFont="1" applyBorder="1" applyAlignment="1">
      <alignment horizontal="right"/>
    </xf>
    <xf numFmtId="0" fontId="3" fillId="0" borderId="11" xfId="0" applyFont="1" applyBorder="1"/>
    <xf numFmtId="190" fontId="3" fillId="0" borderId="0" xfId="0" applyNumberFormat="1" applyFont="1"/>
    <xf numFmtId="3" fontId="3" fillId="0" borderId="0" xfId="0" applyNumberFormat="1" applyFont="1"/>
    <xf numFmtId="188" fontId="3" fillId="0" borderId="10" xfId="0" applyNumberFormat="1" applyFont="1" applyBorder="1" applyAlignment="1"/>
    <xf numFmtId="189" fontId="3" fillId="0" borderId="10" xfId="0" applyNumberFormat="1" applyFont="1" applyBorder="1" applyAlignment="1">
      <alignment horizontal="right"/>
    </xf>
    <xf numFmtId="190" fontId="3" fillId="0" borderId="10" xfId="0" applyNumberFormat="1" applyFont="1" applyBorder="1" applyAlignment="1">
      <alignment horizontal="right"/>
    </xf>
    <xf numFmtId="191" fontId="3" fillId="0" borderId="10" xfId="0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191" fontId="3" fillId="0" borderId="1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0" fontId="3" fillId="0" borderId="1" xfId="0" applyFont="1" applyBorder="1"/>
    <xf numFmtId="0" fontId="3" fillId="0" borderId="13" xfId="0" applyFont="1" applyBorder="1"/>
    <xf numFmtId="0" fontId="3" fillId="0" borderId="14" xfId="0" applyFont="1" applyBorder="1"/>
    <xf numFmtId="188" fontId="6" fillId="0" borderId="0" xfId="0" applyNumberFormat="1" applyFont="1"/>
    <xf numFmtId="0" fontId="5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1943100</xdr:colOff>
      <xdr:row>9</xdr:row>
      <xdr:rowOff>171450</xdr:rowOff>
    </xdr:from>
    <xdr:to>
      <xdr:col>18</xdr:col>
      <xdr:colOff>457200</xdr:colOff>
      <xdr:row>23</xdr:row>
      <xdr:rowOff>38100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13676168" y="2561359"/>
          <a:ext cx="609600" cy="4109605"/>
          <a:chOff x="9467850" y="2238375"/>
          <a:chExt cx="431770" cy="4144244"/>
        </a:xfrm>
      </xdr:grpSpPr>
      <xdr:grpSp>
        <xdr:nvGrpSpPr>
          <xdr:cNvPr id="3" name="Group 7"/>
          <xdr:cNvGrpSpPr>
            <a:grpSpLocks/>
          </xdr:cNvGrpSpPr>
        </xdr:nvGrpSpPr>
        <xdr:grpSpPr bwMode="auto">
          <a:xfrm>
            <a:off x="9563100" y="5915025"/>
            <a:ext cx="336520" cy="467594"/>
            <a:chOff x="9591675" y="6219829"/>
            <a:chExt cx="336520" cy="467594"/>
          </a:xfrm>
        </xdr:grpSpPr>
        <xdr:sp macro="" textlink="">
          <xdr:nvSpPr>
            <xdr:cNvPr id="5" name="Flowchart: Delay 8"/>
            <xdr:cNvSpPr>
              <a:spLocks noChangeArrowheads="1"/>
            </xdr:cNvSpPr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15"/>
            <xdr:cNvSpPr txBox="1"/>
          </xdr:nvSpPr>
          <xdr:spPr>
            <a:xfrm rot="5400000">
              <a:off x="9549198" y="6308426"/>
              <a:ext cx="467899" cy="29009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157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67850" y="2238375"/>
            <a:ext cx="371052" cy="36572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  <xdr:twoCellAnchor>
    <xdr:from>
      <xdr:col>18</xdr:col>
      <xdr:colOff>0</xdr:colOff>
      <xdr:row>23</xdr:row>
      <xdr:rowOff>38100</xdr:rowOff>
    </xdr:from>
    <xdr:to>
      <xdr:col>19</xdr:col>
      <xdr:colOff>95250</xdr:colOff>
      <xdr:row>38</xdr:row>
      <xdr:rowOff>85725</xdr:rowOff>
    </xdr:to>
    <xdr:grpSp>
      <xdr:nvGrpSpPr>
        <xdr:cNvPr id="7" name="Group 11"/>
        <xdr:cNvGrpSpPr>
          <a:grpSpLocks/>
        </xdr:cNvGrpSpPr>
      </xdr:nvGrpSpPr>
      <xdr:grpSpPr bwMode="auto">
        <a:xfrm>
          <a:off x="13828568" y="6670964"/>
          <a:ext cx="580159" cy="4255943"/>
          <a:chOff x="9639300" y="85725"/>
          <a:chExt cx="411731" cy="4171171"/>
        </a:xfrm>
      </xdr:grpSpPr>
      <xdr:grpSp>
        <xdr:nvGrpSpPr>
          <xdr:cNvPr id="8" name="Group 7"/>
          <xdr:cNvGrpSpPr>
            <a:grpSpLocks/>
          </xdr:cNvGrpSpPr>
        </xdr:nvGrpSpPr>
        <xdr:grpSpPr bwMode="auto">
          <a:xfrm>
            <a:off x="9639300" y="85725"/>
            <a:ext cx="346045" cy="496082"/>
            <a:chOff x="10001250" y="238125"/>
            <a:chExt cx="346045" cy="496082"/>
          </a:xfrm>
        </xdr:grpSpPr>
        <xdr:sp macro="" textlink="">
          <xdr:nvSpPr>
            <xdr:cNvPr id="10" name="Flowchart: Delay 8"/>
            <xdr:cNvSpPr>
              <a:spLocks noChangeArrowheads="1"/>
            </xdr:cNvSpPr>
          </xdr:nvSpPr>
          <xdr:spPr bwMode="auto">
            <a:xfrm rot="-5400000">
              <a:off x="9963150" y="27622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1" name="TextBox 20"/>
            <xdr:cNvSpPr txBox="1"/>
          </xdr:nvSpPr>
          <xdr:spPr>
            <a:xfrm rot="5400000">
              <a:off x="9968414" y="354519"/>
              <a:ext cx="484154" cy="2699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158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66299" y="541947"/>
            <a:ext cx="384732" cy="37149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V64"/>
  <sheetViews>
    <sheetView showGridLines="0" tabSelected="1" zoomScale="110" zoomScaleNormal="110" workbookViewId="0">
      <selection activeCell="E10" sqref="E10"/>
    </sheetView>
  </sheetViews>
  <sheetFormatPr defaultColWidth="9.09765625" defaultRowHeight="21.75"/>
  <cols>
    <col min="1" max="1" width="1.69921875" style="11" customWidth="1"/>
    <col min="2" max="2" width="6" style="11" customWidth="1"/>
    <col min="3" max="3" width="4.59765625" style="11" customWidth="1"/>
    <col min="4" max="4" width="3.296875" style="11" customWidth="1"/>
    <col min="5" max="5" width="9.296875" style="11" customWidth="1"/>
    <col min="6" max="6" width="9.69921875" style="11" customWidth="1"/>
    <col min="7" max="7" width="12.69921875" style="11" customWidth="1"/>
    <col min="8" max="8" width="9.59765625" style="11" customWidth="1"/>
    <col min="9" max="9" width="9.3984375" style="11" customWidth="1"/>
    <col min="10" max="10" width="9.09765625" style="11"/>
    <col min="11" max="11" width="9.59765625" style="11" customWidth="1"/>
    <col min="12" max="12" width="12.3984375" style="11" customWidth="1"/>
    <col min="13" max="13" width="10.09765625" style="11" customWidth="1"/>
    <col min="14" max="14" width="8.3984375" style="11" customWidth="1"/>
    <col min="15" max="15" width="6.3984375" style="11" customWidth="1"/>
    <col min="16" max="16" width="0.8984375" style="11" customWidth="1"/>
    <col min="17" max="17" width="20.69921875" style="11" customWidth="1"/>
    <col min="18" max="18" width="1.296875" style="11" customWidth="1"/>
    <col min="19" max="19" width="5.09765625" style="11" customWidth="1"/>
    <col min="20" max="20" width="9.09765625" style="11"/>
    <col min="21" max="21" width="12.59765625" style="11" customWidth="1"/>
    <col min="22" max="16384" width="9.09765625" style="11"/>
  </cols>
  <sheetData>
    <row r="1" spans="1:22" s="1" customFormat="1">
      <c r="B1" s="2" t="s">
        <v>0</v>
      </c>
      <c r="C1" s="3">
        <v>18.100000000000001</v>
      </c>
      <c r="D1" s="2" t="s">
        <v>1</v>
      </c>
      <c r="P1" s="4"/>
    </row>
    <row r="2" spans="1:22" s="5" customFormat="1">
      <c r="B2" s="1" t="s">
        <v>2</v>
      </c>
      <c r="C2" s="3">
        <v>18.100000000000001</v>
      </c>
      <c r="D2" s="6" t="s">
        <v>3</v>
      </c>
    </row>
    <row r="3" spans="1:22" s="5" customFormat="1">
      <c r="B3" s="7"/>
      <c r="C3" s="3"/>
      <c r="D3" s="7"/>
      <c r="Q3" s="8" t="s">
        <v>4</v>
      </c>
    </row>
    <row r="4" spans="1:22" s="10" customFormat="1" ht="6" customHeight="1">
      <c r="A4" s="9"/>
      <c r="B4" s="9"/>
      <c r="C4" s="9"/>
      <c r="D4" s="9"/>
      <c r="E4" s="9"/>
      <c r="F4" s="9"/>
      <c r="G4" s="9"/>
      <c r="H4" s="9"/>
      <c r="M4" s="11"/>
      <c r="N4" s="12"/>
      <c r="O4" s="12"/>
      <c r="P4" s="13"/>
      <c r="Q4" s="8"/>
      <c r="R4" s="14"/>
    </row>
    <row r="5" spans="1:22" s="25" customFormat="1" ht="23.25" customHeight="1">
      <c r="A5" s="15" t="s">
        <v>5</v>
      </c>
      <c r="B5" s="15"/>
      <c r="C5" s="15"/>
      <c r="D5" s="16"/>
      <c r="E5" s="17" t="s">
        <v>6</v>
      </c>
      <c r="F5" s="18" t="s">
        <v>7</v>
      </c>
      <c r="G5" s="19"/>
      <c r="H5" s="19"/>
      <c r="I5" s="19"/>
      <c r="J5" s="20"/>
      <c r="K5" s="18" t="s">
        <v>8</v>
      </c>
      <c r="L5" s="19"/>
      <c r="M5" s="19"/>
      <c r="N5" s="19"/>
      <c r="O5" s="20"/>
      <c r="P5" s="21" t="s">
        <v>9</v>
      </c>
      <c r="Q5" s="22"/>
      <c r="R5" s="23"/>
      <c r="S5" s="24"/>
    </row>
    <row r="6" spans="1:22" s="25" customFormat="1" ht="23.25" customHeight="1">
      <c r="A6" s="26"/>
      <c r="B6" s="26"/>
      <c r="C6" s="26"/>
      <c r="D6" s="27"/>
      <c r="E6" s="28" t="s">
        <v>10</v>
      </c>
      <c r="F6" s="28"/>
      <c r="G6" s="28" t="s">
        <v>11</v>
      </c>
      <c r="H6" s="28" t="s">
        <v>12</v>
      </c>
      <c r="I6" s="29" t="s">
        <v>13</v>
      </c>
      <c r="J6" s="30"/>
      <c r="K6" s="23"/>
      <c r="L6" s="17"/>
      <c r="M6" s="23"/>
      <c r="N6" s="31"/>
      <c r="O6" s="31"/>
      <c r="P6" s="32"/>
      <c r="Q6" s="33"/>
      <c r="R6" s="23"/>
      <c r="S6" s="24"/>
    </row>
    <row r="7" spans="1:22" s="25" customFormat="1" ht="23.25" customHeight="1">
      <c r="A7" s="26"/>
      <c r="B7" s="26"/>
      <c r="C7" s="26"/>
      <c r="D7" s="27"/>
      <c r="E7" s="28" t="s">
        <v>14</v>
      </c>
      <c r="F7" s="28" t="s">
        <v>15</v>
      </c>
      <c r="G7" s="28" t="s">
        <v>16</v>
      </c>
      <c r="H7" s="28" t="s">
        <v>17</v>
      </c>
      <c r="I7" s="28" t="s">
        <v>18</v>
      </c>
      <c r="J7" s="28" t="s">
        <v>19</v>
      </c>
      <c r="K7" s="23" t="s">
        <v>15</v>
      </c>
      <c r="L7" s="28" t="s">
        <v>20</v>
      </c>
      <c r="M7" s="23" t="s">
        <v>21</v>
      </c>
      <c r="N7" s="31" t="s">
        <v>22</v>
      </c>
      <c r="O7" s="31" t="s">
        <v>23</v>
      </c>
      <c r="P7" s="32"/>
      <c r="Q7" s="33"/>
      <c r="R7" s="23"/>
      <c r="S7" s="24"/>
    </row>
    <row r="8" spans="1:22" s="25" customFormat="1" ht="23.25" customHeight="1">
      <c r="A8" s="34"/>
      <c r="B8" s="34"/>
      <c r="C8" s="34"/>
      <c r="D8" s="35"/>
      <c r="E8" s="36" t="s">
        <v>24</v>
      </c>
      <c r="F8" s="36" t="s">
        <v>25</v>
      </c>
      <c r="G8" s="36" t="s">
        <v>26</v>
      </c>
      <c r="H8" s="36" t="s">
        <v>27</v>
      </c>
      <c r="I8" s="36" t="s">
        <v>27</v>
      </c>
      <c r="J8" s="36" t="s">
        <v>28</v>
      </c>
      <c r="K8" s="37" t="s">
        <v>25</v>
      </c>
      <c r="L8" s="36" t="s">
        <v>29</v>
      </c>
      <c r="M8" s="37" t="s">
        <v>30</v>
      </c>
      <c r="N8" s="38" t="s">
        <v>31</v>
      </c>
      <c r="O8" s="38" t="s">
        <v>28</v>
      </c>
      <c r="P8" s="39"/>
      <c r="Q8" s="40"/>
      <c r="R8" s="23"/>
      <c r="S8" s="24"/>
    </row>
    <row r="9" spans="1:22" s="25" customFormat="1" ht="24" customHeight="1">
      <c r="A9" s="41" t="s">
        <v>32</v>
      </c>
      <c r="E9" s="42">
        <v>2170</v>
      </c>
      <c r="F9" s="43">
        <f>SUM(F10:F23,F32:F42)</f>
        <v>2934446</v>
      </c>
      <c r="G9" s="44">
        <f t="shared" ref="G9:O9" si="0">SUM(G10:G23,G32:G42)</f>
        <v>105164</v>
      </c>
      <c r="H9" s="43">
        <f t="shared" si="0"/>
        <v>1847520</v>
      </c>
      <c r="I9" s="43">
        <f t="shared" si="0"/>
        <v>937778</v>
      </c>
      <c r="J9" s="45">
        <f t="shared" si="0"/>
        <v>1730</v>
      </c>
      <c r="K9" s="43">
        <f t="shared" si="0"/>
        <v>2047201</v>
      </c>
      <c r="L9" s="43">
        <f t="shared" si="0"/>
        <v>270205</v>
      </c>
      <c r="M9" s="43">
        <f t="shared" si="0"/>
        <v>1528035</v>
      </c>
      <c r="N9" s="43">
        <f t="shared" si="0"/>
        <v>248513</v>
      </c>
      <c r="O9" s="45">
        <f t="shared" si="0"/>
        <v>448</v>
      </c>
      <c r="P9" s="46"/>
      <c r="Q9" s="5" t="s">
        <v>33</v>
      </c>
      <c r="R9" s="24"/>
      <c r="S9" s="24"/>
      <c r="U9" s="47">
        <f>SUM(G9:J9)</f>
        <v>2892192</v>
      </c>
      <c r="V9" s="48">
        <f>SUM(L9:O9)</f>
        <v>2047201</v>
      </c>
    </row>
    <row r="10" spans="1:22" s="25" customFormat="1" ht="24" customHeight="1">
      <c r="A10" s="41"/>
      <c r="B10" s="25" t="s">
        <v>34</v>
      </c>
      <c r="E10" s="49">
        <v>231</v>
      </c>
      <c r="F10" s="50">
        <v>490765</v>
      </c>
      <c r="G10" s="51">
        <v>24302</v>
      </c>
      <c r="H10" s="50">
        <v>307654</v>
      </c>
      <c r="I10" s="50">
        <v>158536</v>
      </c>
      <c r="J10" s="52">
        <v>273</v>
      </c>
      <c r="K10" s="50">
        <v>275844</v>
      </c>
      <c r="L10" s="50">
        <v>35486</v>
      </c>
      <c r="M10" s="50">
        <v>195697</v>
      </c>
      <c r="N10" s="50">
        <v>44587</v>
      </c>
      <c r="O10" s="52">
        <v>74</v>
      </c>
      <c r="P10" s="46"/>
      <c r="Q10" s="53" t="s">
        <v>35</v>
      </c>
      <c r="R10" s="24"/>
      <c r="S10" s="24"/>
      <c r="U10" s="47">
        <f>SUM(G10:J10)</f>
        <v>490765</v>
      </c>
      <c r="V10" s="48">
        <f>SUM(L10:O10)</f>
        <v>275844</v>
      </c>
    </row>
    <row r="11" spans="1:22" s="25" customFormat="1" ht="24" customHeight="1">
      <c r="A11" s="41"/>
      <c r="B11" s="25" t="s">
        <v>36</v>
      </c>
      <c r="E11" s="49">
        <v>225</v>
      </c>
      <c r="F11" s="50">
        <v>447285</v>
      </c>
      <c r="G11" s="51">
        <v>12099</v>
      </c>
      <c r="H11" s="50">
        <v>296801</v>
      </c>
      <c r="I11" s="50">
        <v>138363</v>
      </c>
      <c r="J11" s="52">
        <v>21</v>
      </c>
      <c r="K11" s="50">
        <v>237382</v>
      </c>
      <c r="L11" s="50">
        <v>23958</v>
      </c>
      <c r="M11" s="50">
        <v>191594</v>
      </c>
      <c r="N11" s="50">
        <v>21748</v>
      </c>
      <c r="O11" s="52">
        <v>82</v>
      </c>
      <c r="P11" s="46"/>
      <c r="Q11" s="53" t="s">
        <v>37</v>
      </c>
      <c r="R11" s="24"/>
      <c r="S11" s="24"/>
      <c r="U11" s="47">
        <f t="shared" ref="U11:U42" si="1">SUM(G11:J11)</f>
        <v>447284</v>
      </c>
      <c r="V11" s="48">
        <f t="shared" ref="V11:V42" si="2">SUM(L11:O11)</f>
        <v>237382</v>
      </c>
    </row>
    <row r="12" spans="1:22" s="25" customFormat="1" ht="24" customHeight="1">
      <c r="A12" s="41"/>
      <c r="B12" s="25" t="s">
        <v>38</v>
      </c>
      <c r="E12" s="49">
        <v>181</v>
      </c>
      <c r="F12" s="50">
        <v>274967</v>
      </c>
      <c r="G12" s="51">
        <v>10369</v>
      </c>
      <c r="H12" s="50">
        <v>180601</v>
      </c>
      <c r="I12" s="50">
        <v>83960</v>
      </c>
      <c r="J12" s="52">
        <v>37</v>
      </c>
      <c r="K12" s="50">
        <v>179189</v>
      </c>
      <c r="L12" s="50">
        <v>23541</v>
      </c>
      <c r="M12" s="50">
        <v>136802</v>
      </c>
      <c r="N12" s="50">
        <v>18796</v>
      </c>
      <c r="O12" s="52">
        <v>50</v>
      </c>
      <c r="P12" s="46"/>
      <c r="Q12" s="53" t="s">
        <v>39</v>
      </c>
      <c r="R12" s="24"/>
      <c r="S12" s="24"/>
      <c r="U12" s="47">
        <f t="shared" si="1"/>
        <v>274967</v>
      </c>
      <c r="V12" s="48">
        <f t="shared" si="2"/>
        <v>179189</v>
      </c>
    </row>
    <row r="13" spans="1:22" s="25" customFormat="1" ht="24" customHeight="1">
      <c r="A13" s="41"/>
      <c r="B13" s="24" t="s">
        <v>40</v>
      </c>
      <c r="E13" s="49">
        <v>98</v>
      </c>
      <c r="F13" s="50">
        <v>116585</v>
      </c>
      <c r="G13" s="51">
        <v>3653</v>
      </c>
      <c r="H13" s="50">
        <v>69220</v>
      </c>
      <c r="I13" s="50">
        <v>42591</v>
      </c>
      <c r="J13" s="52">
        <v>1121</v>
      </c>
      <c r="K13" s="50">
        <v>80037</v>
      </c>
      <c r="L13" s="50">
        <v>9164</v>
      </c>
      <c r="M13" s="50">
        <v>61684</v>
      </c>
      <c r="N13" s="50">
        <v>9185</v>
      </c>
      <c r="O13" s="52">
        <v>4</v>
      </c>
      <c r="P13" s="46"/>
      <c r="Q13" s="53" t="s">
        <v>41</v>
      </c>
      <c r="R13" s="24"/>
      <c r="S13" s="24"/>
      <c r="U13" s="47">
        <f t="shared" si="1"/>
        <v>116585</v>
      </c>
      <c r="V13" s="48">
        <f t="shared" si="2"/>
        <v>80037</v>
      </c>
    </row>
    <row r="14" spans="1:22" s="25" customFormat="1" ht="24" customHeight="1">
      <c r="A14" s="41"/>
      <c r="B14" s="24" t="s">
        <v>42</v>
      </c>
      <c r="E14" s="49">
        <v>18</v>
      </c>
      <c r="F14" s="50">
        <v>15824</v>
      </c>
      <c r="G14" s="51">
        <v>258</v>
      </c>
      <c r="H14" s="50">
        <v>10066</v>
      </c>
      <c r="I14" s="50">
        <v>5500</v>
      </c>
      <c r="J14" s="54" t="s">
        <v>43</v>
      </c>
      <c r="K14" s="50">
        <v>9643</v>
      </c>
      <c r="L14" s="50">
        <v>2028</v>
      </c>
      <c r="M14" s="50">
        <v>5123</v>
      </c>
      <c r="N14" s="50">
        <v>2487</v>
      </c>
      <c r="O14" s="52">
        <v>4</v>
      </c>
      <c r="P14" s="46"/>
      <c r="Q14" s="53" t="s">
        <v>44</v>
      </c>
      <c r="R14" s="24"/>
      <c r="S14" s="24"/>
      <c r="U14" s="47">
        <f t="shared" si="1"/>
        <v>15824</v>
      </c>
      <c r="V14" s="48">
        <f t="shared" si="2"/>
        <v>9642</v>
      </c>
    </row>
    <row r="15" spans="1:22" s="25" customFormat="1" ht="24" customHeight="1">
      <c r="A15" s="41"/>
      <c r="B15" s="24" t="s">
        <v>45</v>
      </c>
      <c r="E15" s="49">
        <v>56</v>
      </c>
      <c r="F15" s="50">
        <v>47731</v>
      </c>
      <c r="G15" s="51">
        <v>794</v>
      </c>
      <c r="H15" s="50">
        <v>30432</v>
      </c>
      <c r="I15" s="50">
        <v>16505</v>
      </c>
      <c r="J15" s="54" t="s">
        <v>43</v>
      </c>
      <c r="K15" s="50">
        <v>40157</v>
      </c>
      <c r="L15" s="50">
        <v>6423</v>
      </c>
      <c r="M15" s="50">
        <v>27992</v>
      </c>
      <c r="N15" s="50">
        <v>5739</v>
      </c>
      <c r="O15" s="52">
        <v>3</v>
      </c>
      <c r="P15" s="46"/>
      <c r="Q15" s="53" t="s">
        <v>46</v>
      </c>
      <c r="R15" s="24"/>
      <c r="S15" s="24"/>
      <c r="U15" s="47">
        <f t="shared" si="1"/>
        <v>47731</v>
      </c>
      <c r="V15" s="48">
        <f t="shared" si="2"/>
        <v>40157</v>
      </c>
    </row>
    <row r="16" spans="1:22" s="25" customFormat="1" ht="24" customHeight="1">
      <c r="A16" s="41"/>
      <c r="B16" s="24" t="s">
        <v>47</v>
      </c>
      <c r="E16" s="49">
        <v>16</v>
      </c>
      <c r="F16" s="50">
        <v>14975</v>
      </c>
      <c r="G16" s="51">
        <v>221</v>
      </c>
      <c r="H16" s="50">
        <v>9274</v>
      </c>
      <c r="I16" s="50">
        <v>5481</v>
      </c>
      <c r="J16" s="54" t="s">
        <v>43</v>
      </c>
      <c r="K16" s="50">
        <v>9844</v>
      </c>
      <c r="L16" s="50">
        <v>2032</v>
      </c>
      <c r="M16" s="50">
        <v>3820</v>
      </c>
      <c r="N16" s="50">
        <v>3991</v>
      </c>
      <c r="O16" s="54" t="s">
        <v>48</v>
      </c>
      <c r="P16" s="46"/>
      <c r="Q16" s="53" t="s">
        <v>49</v>
      </c>
      <c r="R16" s="24"/>
      <c r="S16" s="24"/>
      <c r="U16" s="47">
        <f t="shared" si="1"/>
        <v>14976</v>
      </c>
      <c r="V16" s="48">
        <f t="shared" si="2"/>
        <v>9843</v>
      </c>
    </row>
    <row r="17" spans="1:22" s="25" customFormat="1" ht="24" customHeight="1">
      <c r="A17" s="41"/>
      <c r="B17" s="24" t="s">
        <v>50</v>
      </c>
      <c r="E17" s="49">
        <v>21</v>
      </c>
      <c r="F17" s="50">
        <v>13515</v>
      </c>
      <c r="G17" s="51">
        <v>298</v>
      </c>
      <c r="H17" s="50">
        <v>9070</v>
      </c>
      <c r="I17" s="50">
        <v>4147</v>
      </c>
      <c r="J17" s="54" t="s">
        <v>43</v>
      </c>
      <c r="K17" s="50">
        <v>13226</v>
      </c>
      <c r="L17" s="50">
        <v>2170</v>
      </c>
      <c r="M17" s="50">
        <v>5327</v>
      </c>
      <c r="N17" s="50">
        <v>5709</v>
      </c>
      <c r="O17" s="52">
        <v>20</v>
      </c>
      <c r="P17" s="46" t="s">
        <v>51</v>
      </c>
      <c r="Q17" s="53" t="s">
        <v>52</v>
      </c>
      <c r="R17" s="24"/>
      <c r="S17" s="24"/>
      <c r="U17" s="47">
        <f t="shared" si="1"/>
        <v>13515</v>
      </c>
      <c r="V17" s="48">
        <f t="shared" si="2"/>
        <v>13226</v>
      </c>
    </row>
    <row r="18" spans="1:22" s="25" customFormat="1" ht="24" customHeight="1">
      <c r="A18" s="41"/>
      <c r="B18" s="24" t="s">
        <v>53</v>
      </c>
      <c r="E18" s="49">
        <v>71</v>
      </c>
      <c r="F18" s="50">
        <v>69153</v>
      </c>
      <c r="G18" s="51">
        <v>1773</v>
      </c>
      <c r="H18" s="50">
        <v>43449</v>
      </c>
      <c r="I18" s="50">
        <v>23931</v>
      </c>
      <c r="J18" s="54" t="s">
        <v>43</v>
      </c>
      <c r="K18" s="50">
        <v>54581</v>
      </c>
      <c r="L18" s="50">
        <v>8197</v>
      </c>
      <c r="M18" s="50">
        <v>41297</v>
      </c>
      <c r="N18" s="50">
        <v>5076</v>
      </c>
      <c r="O18" s="52">
        <v>12</v>
      </c>
      <c r="P18" s="46"/>
      <c r="Q18" s="53" t="s">
        <v>54</v>
      </c>
      <c r="R18" s="24"/>
      <c r="S18" s="24"/>
      <c r="U18" s="47">
        <f t="shared" si="1"/>
        <v>69153</v>
      </c>
      <c r="V18" s="48">
        <f t="shared" si="2"/>
        <v>54582</v>
      </c>
    </row>
    <row r="19" spans="1:22" s="25" customFormat="1" ht="24" customHeight="1">
      <c r="A19" s="41"/>
      <c r="B19" s="24" t="s">
        <v>55</v>
      </c>
      <c r="E19" s="49">
        <v>339</v>
      </c>
      <c r="F19" s="50">
        <v>437179</v>
      </c>
      <c r="G19" s="51">
        <v>15756</v>
      </c>
      <c r="H19" s="50">
        <v>297547</v>
      </c>
      <c r="I19" s="50">
        <v>123852</v>
      </c>
      <c r="J19" s="52">
        <v>24</v>
      </c>
      <c r="K19" s="50">
        <v>400902</v>
      </c>
      <c r="L19" s="50">
        <v>35111</v>
      </c>
      <c r="M19" s="50">
        <v>336028</v>
      </c>
      <c r="N19" s="50">
        <v>29738</v>
      </c>
      <c r="O19" s="52">
        <v>26</v>
      </c>
      <c r="P19" s="46"/>
      <c r="Q19" s="53" t="s">
        <v>56</v>
      </c>
      <c r="R19" s="24"/>
      <c r="S19" s="24"/>
      <c r="U19" s="47">
        <f t="shared" si="1"/>
        <v>437179</v>
      </c>
      <c r="V19" s="48">
        <f t="shared" si="2"/>
        <v>400903</v>
      </c>
    </row>
    <row r="20" spans="1:22" s="25" customFormat="1" ht="24" customHeight="1">
      <c r="A20" s="41"/>
      <c r="B20" s="24" t="s">
        <v>57</v>
      </c>
      <c r="E20" s="49">
        <v>107</v>
      </c>
      <c r="F20" s="50">
        <v>140455</v>
      </c>
      <c r="G20" s="51">
        <v>9371</v>
      </c>
      <c r="H20" s="50">
        <v>98264</v>
      </c>
      <c r="I20" s="50">
        <v>32799</v>
      </c>
      <c r="J20" s="52">
        <v>21</v>
      </c>
      <c r="K20" s="50">
        <v>146354</v>
      </c>
      <c r="L20" s="50">
        <v>16173</v>
      </c>
      <c r="M20" s="50">
        <v>116575</v>
      </c>
      <c r="N20" s="50">
        <v>13573</v>
      </c>
      <c r="O20" s="52">
        <v>32</v>
      </c>
      <c r="P20" s="46"/>
      <c r="Q20" s="53" t="s">
        <v>58</v>
      </c>
      <c r="R20" s="24"/>
      <c r="S20" s="24"/>
      <c r="U20" s="47">
        <f t="shared" si="1"/>
        <v>140455</v>
      </c>
      <c r="V20" s="48">
        <f t="shared" si="2"/>
        <v>146353</v>
      </c>
    </row>
    <row r="21" spans="1:22" s="25" customFormat="1" ht="24" customHeight="1">
      <c r="A21" s="41"/>
      <c r="B21" s="24" t="s">
        <v>59</v>
      </c>
      <c r="E21" s="49">
        <v>51</v>
      </c>
      <c r="F21" s="50">
        <v>55880</v>
      </c>
      <c r="G21" s="51">
        <v>969</v>
      </c>
      <c r="H21" s="50">
        <v>38267</v>
      </c>
      <c r="I21" s="50">
        <v>16640</v>
      </c>
      <c r="J21" s="52">
        <v>4</v>
      </c>
      <c r="K21" s="50">
        <v>31206</v>
      </c>
      <c r="L21" s="50">
        <v>7664</v>
      </c>
      <c r="M21" s="50">
        <v>21422</v>
      </c>
      <c r="N21" s="50">
        <v>2106</v>
      </c>
      <c r="O21" s="52">
        <v>15</v>
      </c>
      <c r="P21" s="46"/>
      <c r="Q21" s="53" t="s">
        <v>60</v>
      </c>
      <c r="R21" s="24"/>
      <c r="S21" s="24"/>
      <c r="U21" s="47">
        <f t="shared" si="1"/>
        <v>55880</v>
      </c>
      <c r="V21" s="48">
        <f t="shared" si="2"/>
        <v>31207</v>
      </c>
    </row>
    <row r="22" spans="1:22" s="25" customFormat="1" ht="24" customHeight="1">
      <c r="A22" s="41"/>
      <c r="B22" s="24" t="s">
        <v>61</v>
      </c>
      <c r="E22" s="49">
        <v>25</v>
      </c>
      <c r="F22" s="50">
        <v>17985</v>
      </c>
      <c r="G22" s="51">
        <v>315</v>
      </c>
      <c r="H22" s="50">
        <v>12144</v>
      </c>
      <c r="I22" s="50">
        <v>5525</v>
      </c>
      <c r="J22" s="54" t="s">
        <v>43</v>
      </c>
      <c r="K22" s="50">
        <v>8488</v>
      </c>
      <c r="L22" s="50">
        <v>2446</v>
      </c>
      <c r="M22" s="50">
        <v>5554</v>
      </c>
      <c r="N22" s="50">
        <v>488</v>
      </c>
      <c r="O22" s="54" t="s">
        <v>48</v>
      </c>
      <c r="P22" s="46" t="s">
        <v>51</v>
      </c>
      <c r="Q22" s="53" t="s">
        <v>62</v>
      </c>
      <c r="R22" s="24"/>
      <c r="S22" s="24"/>
      <c r="U22" s="47">
        <f>SUM(G22:J22)</f>
        <v>17984</v>
      </c>
      <c r="V22" s="48">
        <f t="shared" si="2"/>
        <v>8488</v>
      </c>
    </row>
    <row r="23" spans="1:22" s="25" customFormat="1" ht="24" customHeight="1">
      <c r="A23" s="41"/>
      <c r="B23" s="24" t="s">
        <v>63</v>
      </c>
      <c r="E23" s="49">
        <v>68</v>
      </c>
      <c r="F23" s="50">
        <v>82742</v>
      </c>
      <c r="G23" s="51">
        <v>2255</v>
      </c>
      <c r="H23" s="50">
        <v>51504</v>
      </c>
      <c r="I23" s="50">
        <v>28982</v>
      </c>
      <c r="J23" s="52">
        <v>1</v>
      </c>
      <c r="K23" s="50">
        <v>63156</v>
      </c>
      <c r="L23" s="50">
        <v>9216</v>
      </c>
      <c r="M23" s="50">
        <v>45258</v>
      </c>
      <c r="N23" s="50">
        <v>8625</v>
      </c>
      <c r="O23" s="52">
        <v>58</v>
      </c>
      <c r="P23" s="46"/>
      <c r="Q23" s="55" t="s">
        <v>64</v>
      </c>
      <c r="R23" s="24"/>
      <c r="S23" s="24"/>
      <c r="U23" s="47">
        <f t="shared" si="1"/>
        <v>82742</v>
      </c>
      <c r="V23" s="48">
        <f t="shared" si="2"/>
        <v>63157</v>
      </c>
    </row>
    <row r="24" spans="1:22" s="1" customFormat="1">
      <c r="B24" s="2" t="s">
        <v>0</v>
      </c>
      <c r="C24" s="3">
        <v>18.100000000000001</v>
      </c>
      <c r="D24" s="2" t="s">
        <v>65</v>
      </c>
      <c r="P24" s="4"/>
      <c r="U24" s="47">
        <f t="shared" si="1"/>
        <v>0</v>
      </c>
      <c r="V24" s="48">
        <f t="shared" si="2"/>
        <v>0</v>
      </c>
    </row>
    <row r="25" spans="1:22" s="5" customFormat="1">
      <c r="B25" s="1" t="s">
        <v>2</v>
      </c>
      <c r="C25" s="3">
        <v>18.100000000000001</v>
      </c>
      <c r="D25" s="6" t="s">
        <v>66</v>
      </c>
      <c r="U25" s="47">
        <f t="shared" si="1"/>
        <v>0</v>
      </c>
      <c r="V25" s="48">
        <f t="shared" si="2"/>
        <v>0</v>
      </c>
    </row>
    <row r="26" spans="1:22" s="5" customFormat="1">
      <c r="B26" s="7"/>
      <c r="C26" s="3"/>
      <c r="D26" s="7"/>
      <c r="Q26" s="8" t="s">
        <v>67</v>
      </c>
      <c r="U26" s="47">
        <f t="shared" si="1"/>
        <v>0</v>
      </c>
      <c r="V26" s="48">
        <f t="shared" si="2"/>
        <v>0</v>
      </c>
    </row>
    <row r="27" spans="1:22" s="10" customFormat="1" ht="6" customHeight="1">
      <c r="A27" s="9"/>
      <c r="B27" s="9"/>
      <c r="C27" s="9"/>
      <c r="D27" s="9"/>
      <c r="E27" s="9"/>
      <c r="F27" s="9"/>
      <c r="G27" s="9"/>
      <c r="H27" s="9"/>
      <c r="M27" s="11"/>
      <c r="N27" s="12"/>
      <c r="O27" s="12"/>
      <c r="P27" s="13"/>
      <c r="Q27" s="8"/>
      <c r="R27" s="14"/>
      <c r="U27" s="47">
        <f t="shared" si="1"/>
        <v>0</v>
      </c>
      <c r="V27" s="48">
        <f t="shared" si="2"/>
        <v>0</v>
      </c>
    </row>
    <row r="28" spans="1:22" s="25" customFormat="1" ht="23.25" customHeight="1">
      <c r="A28" s="15" t="s">
        <v>5</v>
      </c>
      <c r="B28" s="15"/>
      <c r="C28" s="15"/>
      <c r="D28" s="16"/>
      <c r="E28" s="17" t="s">
        <v>6</v>
      </c>
      <c r="F28" s="18" t="s">
        <v>7</v>
      </c>
      <c r="G28" s="19"/>
      <c r="H28" s="19"/>
      <c r="I28" s="19"/>
      <c r="J28" s="20"/>
      <c r="K28" s="18" t="s">
        <v>8</v>
      </c>
      <c r="L28" s="19"/>
      <c r="M28" s="19"/>
      <c r="N28" s="19"/>
      <c r="O28" s="20"/>
      <c r="P28" s="21" t="s">
        <v>9</v>
      </c>
      <c r="Q28" s="22"/>
      <c r="R28" s="23"/>
      <c r="S28" s="24"/>
      <c r="U28" s="47">
        <f t="shared" si="1"/>
        <v>0</v>
      </c>
      <c r="V28" s="48">
        <f t="shared" si="2"/>
        <v>0</v>
      </c>
    </row>
    <row r="29" spans="1:22" s="25" customFormat="1" ht="23.25" customHeight="1">
      <c r="A29" s="26"/>
      <c r="B29" s="26"/>
      <c r="C29" s="26"/>
      <c r="D29" s="27"/>
      <c r="E29" s="28" t="s">
        <v>10</v>
      </c>
      <c r="F29" s="28"/>
      <c r="G29" s="28" t="s">
        <v>11</v>
      </c>
      <c r="H29" s="28" t="s">
        <v>12</v>
      </c>
      <c r="I29" s="29" t="s">
        <v>13</v>
      </c>
      <c r="J29" s="30"/>
      <c r="K29" s="23"/>
      <c r="L29" s="17"/>
      <c r="M29" s="23"/>
      <c r="N29" s="31"/>
      <c r="O29" s="31"/>
      <c r="P29" s="32"/>
      <c r="Q29" s="33"/>
      <c r="R29" s="23"/>
      <c r="S29" s="24"/>
      <c r="U29" s="47">
        <f t="shared" si="1"/>
        <v>0</v>
      </c>
      <c r="V29" s="48">
        <f t="shared" si="2"/>
        <v>0</v>
      </c>
    </row>
    <row r="30" spans="1:22" s="25" customFormat="1" ht="23.25" customHeight="1">
      <c r="A30" s="26"/>
      <c r="B30" s="26"/>
      <c r="C30" s="26"/>
      <c r="D30" s="27"/>
      <c r="E30" s="28" t="s">
        <v>14</v>
      </c>
      <c r="F30" s="28" t="s">
        <v>15</v>
      </c>
      <c r="G30" s="28" t="s">
        <v>16</v>
      </c>
      <c r="H30" s="28" t="s">
        <v>17</v>
      </c>
      <c r="I30" s="28" t="s">
        <v>18</v>
      </c>
      <c r="J30" s="28" t="s">
        <v>19</v>
      </c>
      <c r="K30" s="23" t="s">
        <v>15</v>
      </c>
      <c r="L30" s="28" t="s">
        <v>20</v>
      </c>
      <c r="M30" s="23" t="s">
        <v>21</v>
      </c>
      <c r="N30" s="31" t="s">
        <v>22</v>
      </c>
      <c r="O30" s="31" t="s">
        <v>23</v>
      </c>
      <c r="P30" s="32"/>
      <c r="Q30" s="33"/>
      <c r="R30" s="23"/>
      <c r="S30" s="24"/>
      <c r="U30" s="47">
        <f t="shared" si="1"/>
        <v>0</v>
      </c>
      <c r="V30" s="48">
        <f t="shared" si="2"/>
        <v>0</v>
      </c>
    </row>
    <row r="31" spans="1:22" s="25" customFormat="1" ht="23.25" customHeight="1">
      <c r="A31" s="34"/>
      <c r="B31" s="34"/>
      <c r="C31" s="34"/>
      <c r="D31" s="35"/>
      <c r="E31" s="36" t="s">
        <v>24</v>
      </c>
      <c r="F31" s="36" t="s">
        <v>25</v>
      </c>
      <c r="G31" s="36" t="s">
        <v>26</v>
      </c>
      <c r="H31" s="36" t="s">
        <v>27</v>
      </c>
      <c r="I31" s="36" t="s">
        <v>27</v>
      </c>
      <c r="J31" s="36" t="s">
        <v>28</v>
      </c>
      <c r="K31" s="37" t="s">
        <v>25</v>
      </c>
      <c r="L31" s="36" t="s">
        <v>29</v>
      </c>
      <c r="M31" s="37" t="s">
        <v>30</v>
      </c>
      <c r="N31" s="38" t="s">
        <v>31</v>
      </c>
      <c r="O31" s="38" t="s">
        <v>28</v>
      </c>
      <c r="P31" s="39"/>
      <c r="Q31" s="40"/>
      <c r="R31" s="23"/>
      <c r="S31" s="24"/>
      <c r="U31" s="47">
        <f t="shared" si="1"/>
        <v>0</v>
      </c>
      <c r="V31" s="48">
        <f t="shared" si="2"/>
        <v>0</v>
      </c>
    </row>
    <row r="32" spans="1:22" s="25" customFormat="1" ht="24" customHeight="1">
      <c r="A32" s="41"/>
      <c r="B32" s="24" t="s">
        <v>68</v>
      </c>
      <c r="E32" s="49">
        <v>49</v>
      </c>
      <c r="F32" s="50">
        <v>40734</v>
      </c>
      <c r="G32" s="51">
        <v>1211</v>
      </c>
      <c r="H32" s="50">
        <v>28235</v>
      </c>
      <c r="I32" s="50">
        <v>11287</v>
      </c>
      <c r="J32" s="54" t="s">
        <v>43</v>
      </c>
      <c r="K32" s="50">
        <v>30338</v>
      </c>
      <c r="L32" s="50">
        <v>3862</v>
      </c>
      <c r="M32" s="50">
        <v>24644</v>
      </c>
      <c r="N32" s="50">
        <v>1830</v>
      </c>
      <c r="O32" s="52">
        <v>2</v>
      </c>
      <c r="P32" s="46"/>
      <c r="Q32" s="24" t="s">
        <v>69</v>
      </c>
      <c r="R32" s="24"/>
      <c r="S32" s="24"/>
      <c r="U32" s="47">
        <f t="shared" si="1"/>
        <v>40733</v>
      </c>
      <c r="V32" s="48">
        <f t="shared" si="2"/>
        <v>30338</v>
      </c>
    </row>
    <row r="33" spans="1:22" s="25" customFormat="1" ht="24" customHeight="1">
      <c r="B33" s="24" t="s">
        <v>70</v>
      </c>
      <c r="E33" s="49">
        <v>20</v>
      </c>
      <c r="F33" s="50">
        <v>18613</v>
      </c>
      <c r="G33" s="51">
        <v>534</v>
      </c>
      <c r="H33" s="50">
        <v>10365</v>
      </c>
      <c r="I33" s="50">
        <v>7714</v>
      </c>
      <c r="J33" s="54" t="s">
        <v>43</v>
      </c>
      <c r="K33" s="50">
        <v>8155</v>
      </c>
      <c r="L33" s="50">
        <v>1653</v>
      </c>
      <c r="M33" s="50">
        <v>5480</v>
      </c>
      <c r="N33" s="50">
        <v>1022</v>
      </c>
      <c r="O33" s="54" t="s">
        <v>48</v>
      </c>
      <c r="P33" s="46"/>
      <c r="Q33" s="24" t="s">
        <v>71</v>
      </c>
      <c r="R33" s="24"/>
      <c r="S33" s="24"/>
      <c r="U33" s="47">
        <f t="shared" si="1"/>
        <v>18613</v>
      </c>
      <c r="V33" s="48">
        <f t="shared" si="2"/>
        <v>8155</v>
      </c>
    </row>
    <row r="34" spans="1:22" s="25" customFormat="1" ht="24" customHeight="1">
      <c r="B34" s="24" t="s">
        <v>72</v>
      </c>
      <c r="E34" s="49">
        <v>39</v>
      </c>
      <c r="F34" s="50">
        <v>22434</v>
      </c>
      <c r="G34" s="51">
        <v>709</v>
      </c>
      <c r="H34" s="50">
        <v>17171</v>
      </c>
      <c r="I34" s="50">
        <v>4524</v>
      </c>
      <c r="J34" s="52">
        <v>30</v>
      </c>
      <c r="K34" s="50">
        <v>16645</v>
      </c>
      <c r="L34" s="50">
        <v>3506</v>
      </c>
      <c r="M34" s="50">
        <v>10305</v>
      </c>
      <c r="N34" s="50">
        <v>2833</v>
      </c>
      <c r="O34" s="54" t="s">
        <v>48</v>
      </c>
      <c r="P34" s="46" t="s">
        <v>51</v>
      </c>
      <c r="Q34" s="24" t="s">
        <v>73</v>
      </c>
      <c r="R34" s="24"/>
      <c r="S34" s="24"/>
      <c r="U34" s="47">
        <f t="shared" si="1"/>
        <v>22434</v>
      </c>
      <c r="V34" s="48">
        <f t="shared" si="2"/>
        <v>16644</v>
      </c>
    </row>
    <row r="35" spans="1:22" s="25" customFormat="1" ht="24" customHeight="1">
      <c r="B35" s="24" t="s">
        <v>74</v>
      </c>
      <c r="E35" s="49">
        <v>82</v>
      </c>
      <c r="F35" s="50">
        <v>85807</v>
      </c>
      <c r="G35" s="51">
        <v>2351</v>
      </c>
      <c r="H35" s="50">
        <v>7714</v>
      </c>
      <c r="I35" s="50">
        <v>33485</v>
      </c>
      <c r="J35" s="52">
        <v>1</v>
      </c>
      <c r="K35" s="50">
        <v>59028</v>
      </c>
      <c r="L35" s="50">
        <v>10234</v>
      </c>
      <c r="M35" s="50">
        <v>37280</v>
      </c>
      <c r="N35" s="50">
        <v>11507</v>
      </c>
      <c r="O35" s="52">
        <v>7</v>
      </c>
      <c r="P35" s="46"/>
      <c r="Q35" s="24" t="s">
        <v>75</v>
      </c>
      <c r="R35" s="24"/>
      <c r="S35" s="24"/>
      <c r="U35" s="47">
        <f t="shared" si="1"/>
        <v>43551</v>
      </c>
      <c r="V35" s="48">
        <f t="shared" si="2"/>
        <v>59028</v>
      </c>
    </row>
    <row r="36" spans="1:22" s="25" customFormat="1" ht="24" customHeight="1">
      <c r="B36" s="24" t="s">
        <v>76</v>
      </c>
      <c r="E36" s="49">
        <v>52</v>
      </c>
      <c r="F36" s="50">
        <v>45403</v>
      </c>
      <c r="G36" s="51">
        <v>992</v>
      </c>
      <c r="H36" s="50">
        <v>30336</v>
      </c>
      <c r="I36" s="50">
        <v>14075</v>
      </c>
      <c r="J36" s="52">
        <v>1</v>
      </c>
      <c r="K36" s="50">
        <v>30564</v>
      </c>
      <c r="L36" s="50">
        <v>6520</v>
      </c>
      <c r="M36" s="50">
        <v>19600</v>
      </c>
      <c r="N36" s="50">
        <v>4442</v>
      </c>
      <c r="O36" s="52">
        <v>1</v>
      </c>
      <c r="P36" s="46"/>
      <c r="Q36" s="24" t="s">
        <v>77</v>
      </c>
      <c r="R36" s="24"/>
      <c r="S36" s="24"/>
      <c r="U36" s="47">
        <f t="shared" si="1"/>
        <v>45404</v>
      </c>
      <c r="V36" s="48">
        <f t="shared" si="2"/>
        <v>30563</v>
      </c>
    </row>
    <row r="37" spans="1:22" s="25" customFormat="1" ht="24" customHeight="1">
      <c r="B37" s="24" t="s">
        <v>78</v>
      </c>
      <c r="E37" s="49">
        <v>64</v>
      </c>
      <c r="F37" s="50">
        <v>54542</v>
      </c>
      <c r="G37" s="51">
        <v>938</v>
      </c>
      <c r="H37" s="50">
        <v>36594</v>
      </c>
      <c r="I37" s="50">
        <v>16996</v>
      </c>
      <c r="J37" s="52">
        <v>15</v>
      </c>
      <c r="K37" s="50">
        <v>42115</v>
      </c>
      <c r="L37" s="50">
        <v>8426</v>
      </c>
      <c r="M37" s="50">
        <v>22347</v>
      </c>
      <c r="N37" s="50">
        <v>11318</v>
      </c>
      <c r="O37" s="52">
        <v>25</v>
      </c>
      <c r="P37" s="46"/>
      <c r="Q37" s="24" t="s">
        <v>79</v>
      </c>
      <c r="R37" s="24"/>
      <c r="S37" s="24"/>
      <c r="U37" s="47">
        <f t="shared" si="1"/>
        <v>54543</v>
      </c>
      <c r="V37" s="48">
        <f t="shared" si="2"/>
        <v>42116</v>
      </c>
    </row>
    <row r="38" spans="1:22" s="25" customFormat="1" ht="24" customHeight="1">
      <c r="B38" s="24" t="s">
        <v>80</v>
      </c>
      <c r="E38" s="49">
        <v>125</v>
      </c>
      <c r="F38" s="50">
        <v>187481</v>
      </c>
      <c r="G38" s="51">
        <v>6004</v>
      </c>
      <c r="H38" s="50">
        <v>109716</v>
      </c>
      <c r="I38" s="50">
        <v>71697</v>
      </c>
      <c r="J38" s="52">
        <v>64</v>
      </c>
      <c r="K38" s="50">
        <v>123066</v>
      </c>
      <c r="L38" s="50">
        <v>18875</v>
      </c>
      <c r="M38" s="50">
        <v>88500</v>
      </c>
      <c r="N38" s="50">
        <v>15683</v>
      </c>
      <c r="O38" s="52">
        <v>9</v>
      </c>
      <c r="P38" s="46"/>
      <c r="Q38" s="24" t="s">
        <v>81</v>
      </c>
      <c r="R38" s="24"/>
      <c r="S38" s="24"/>
      <c r="U38" s="47">
        <f t="shared" si="1"/>
        <v>187481</v>
      </c>
      <c r="V38" s="48">
        <f t="shared" si="2"/>
        <v>123067</v>
      </c>
    </row>
    <row r="39" spans="1:22" s="25" customFormat="1" ht="24" customHeight="1">
      <c r="B39" s="24" t="s">
        <v>82</v>
      </c>
      <c r="E39" s="49">
        <v>100</v>
      </c>
      <c r="F39" s="50">
        <v>152303</v>
      </c>
      <c r="G39" s="51">
        <v>7981</v>
      </c>
      <c r="H39" s="50">
        <v>86978</v>
      </c>
      <c r="I39" s="50">
        <v>57227</v>
      </c>
      <c r="J39" s="52">
        <v>116</v>
      </c>
      <c r="K39" s="50">
        <v>114125</v>
      </c>
      <c r="L39" s="50">
        <v>19880</v>
      </c>
      <c r="M39" s="50">
        <v>72094</v>
      </c>
      <c r="N39" s="50">
        <v>22138</v>
      </c>
      <c r="O39" s="52">
        <v>13</v>
      </c>
      <c r="P39" s="46"/>
      <c r="Q39" s="24" t="s">
        <v>83</v>
      </c>
      <c r="R39" s="24"/>
      <c r="S39" s="24"/>
      <c r="U39" s="47">
        <f t="shared" si="1"/>
        <v>152302</v>
      </c>
      <c r="V39" s="48">
        <f t="shared" si="2"/>
        <v>114125</v>
      </c>
    </row>
    <row r="40" spans="1:22" s="25" customFormat="1" ht="24" customHeight="1">
      <c r="B40" s="24" t="s">
        <v>84</v>
      </c>
      <c r="E40" s="49">
        <v>20</v>
      </c>
      <c r="F40" s="50">
        <v>19373</v>
      </c>
      <c r="G40" s="51">
        <v>338</v>
      </c>
      <c r="H40" s="50">
        <v>11550</v>
      </c>
      <c r="I40" s="50">
        <v>7486</v>
      </c>
      <c r="J40" s="54" t="s">
        <v>43</v>
      </c>
      <c r="K40" s="50">
        <v>9875</v>
      </c>
      <c r="L40" s="50">
        <v>2342</v>
      </c>
      <c r="M40" s="50">
        <v>6004</v>
      </c>
      <c r="N40" s="50">
        <v>1525</v>
      </c>
      <c r="O40" s="52">
        <v>4</v>
      </c>
      <c r="P40" s="46"/>
      <c r="Q40" s="24" t="s">
        <v>85</v>
      </c>
      <c r="R40" s="24"/>
      <c r="S40" s="24"/>
      <c r="U40" s="47">
        <f t="shared" si="1"/>
        <v>19374</v>
      </c>
      <c r="V40" s="48">
        <f t="shared" si="2"/>
        <v>9875</v>
      </c>
    </row>
    <row r="41" spans="1:22" s="25" customFormat="1" ht="24" customHeight="1">
      <c r="B41" s="24" t="s">
        <v>86</v>
      </c>
      <c r="E41" s="49">
        <v>42</v>
      </c>
      <c r="F41" s="50">
        <v>31223</v>
      </c>
      <c r="G41" s="51">
        <v>674</v>
      </c>
      <c r="H41" s="50">
        <v>20303</v>
      </c>
      <c r="I41" s="50">
        <v>10246</v>
      </c>
      <c r="J41" s="52">
        <v>1</v>
      </c>
      <c r="K41" s="50">
        <v>23611</v>
      </c>
      <c r="L41" s="50">
        <v>4235</v>
      </c>
      <c r="M41" s="50">
        <v>16953</v>
      </c>
      <c r="N41" s="50">
        <v>2420</v>
      </c>
      <c r="O41" s="52">
        <v>3</v>
      </c>
      <c r="P41" s="46" t="s">
        <v>51</v>
      </c>
      <c r="Q41" s="24" t="s">
        <v>87</v>
      </c>
      <c r="R41" s="24"/>
      <c r="S41" s="24"/>
      <c r="U41" s="47">
        <f t="shared" si="1"/>
        <v>31224</v>
      </c>
      <c r="V41" s="48">
        <f t="shared" si="2"/>
        <v>23611</v>
      </c>
    </row>
    <row r="42" spans="1:22" s="25" customFormat="1" ht="24" customHeight="1">
      <c r="B42" s="24" t="s">
        <v>88</v>
      </c>
      <c r="E42" s="49">
        <v>70</v>
      </c>
      <c r="F42" s="50">
        <v>51492</v>
      </c>
      <c r="G42" s="51">
        <v>999</v>
      </c>
      <c r="H42" s="50">
        <v>34265</v>
      </c>
      <c r="I42" s="50">
        <v>16229</v>
      </c>
      <c r="J42" s="54" t="s">
        <v>43</v>
      </c>
      <c r="K42" s="50">
        <v>39670</v>
      </c>
      <c r="L42" s="50">
        <v>7063</v>
      </c>
      <c r="M42" s="50">
        <v>30655</v>
      </c>
      <c r="N42" s="50">
        <v>1947</v>
      </c>
      <c r="O42" s="52">
        <v>4</v>
      </c>
      <c r="P42" s="46"/>
      <c r="Q42" s="24" t="s">
        <v>89</v>
      </c>
      <c r="R42" s="24"/>
      <c r="S42" s="24"/>
      <c r="U42" s="47">
        <f t="shared" si="1"/>
        <v>51493</v>
      </c>
      <c r="V42" s="48">
        <f t="shared" si="2"/>
        <v>39669</v>
      </c>
    </row>
    <row r="43" spans="1:22" s="25" customFormat="1" ht="3" customHeight="1">
      <c r="A43" s="56"/>
      <c r="B43" s="56"/>
      <c r="C43" s="56"/>
      <c r="D43" s="56"/>
      <c r="E43" s="57"/>
      <c r="F43" s="57"/>
      <c r="G43" s="57"/>
      <c r="H43" s="57"/>
      <c r="I43" s="57"/>
      <c r="J43" s="57"/>
      <c r="K43" s="56"/>
      <c r="L43" s="58"/>
      <c r="M43" s="56"/>
      <c r="N43" s="58"/>
      <c r="O43" s="58"/>
      <c r="P43" s="58"/>
      <c r="Q43" s="56"/>
      <c r="R43" s="24"/>
      <c r="S43" s="24"/>
      <c r="U43" s="47">
        <f>SUM(G43:J43)</f>
        <v>0</v>
      </c>
      <c r="V43" s="48">
        <f>SUM(L43:O43)</f>
        <v>0</v>
      </c>
    </row>
    <row r="44" spans="1:22" s="25" customFormat="1" ht="3" customHeight="1">
      <c r="P44" s="24"/>
      <c r="Q44" s="24"/>
      <c r="S44" s="24"/>
      <c r="U44" s="47">
        <f>SUM(G44:J44)</f>
        <v>0</v>
      </c>
    </row>
    <row r="45" spans="1:22" s="25" customFormat="1" ht="19.5" customHeight="1">
      <c r="B45" s="25" t="s">
        <v>90</v>
      </c>
      <c r="S45" s="24"/>
    </row>
    <row r="46" spans="1:22" s="25" customFormat="1" ht="16.5" customHeight="1">
      <c r="B46" s="25" t="s">
        <v>91</v>
      </c>
      <c r="S46" s="24"/>
    </row>
    <row r="47" spans="1:22" ht="56.25" customHeight="1">
      <c r="C47" s="11" t="s">
        <v>51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S47" s="60"/>
    </row>
    <row r="48" spans="1:22">
      <c r="F48" s="59"/>
      <c r="S48" s="60"/>
    </row>
    <row r="49" spans="19:19">
      <c r="S49" s="60"/>
    </row>
    <row r="50" spans="19:19">
      <c r="S50" s="60"/>
    </row>
    <row r="51" spans="19:19">
      <c r="S51" s="60"/>
    </row>
    <row r="52" spans="19:19">
      <c r="S52" s="60"/>
    </row>
    <row r="53" spans="19:19">
      <c r="S53" s="60"/>
    </row>
    <row r="54" spans="19:19">
      <c r="S54" s="60"/>
    </row>
    <row r="55" spans="19:19">
      <c r="S55" s="60"/>
    </row>
    <row r="56" spans="19:19">
      <c r="S56" s="60"/>
    </row>
    <row r="57" spans="19:19">
      <c r="S57" s="60"/>
    </row>
    <row r="58" spans="19:19">
      <c r="S58" s="60"/>
    </row>
    <row r="59" spans="19:19">
      <c r="S59" s="60"/>
    </row>
    <row r="60" spans="19:19">
      <c r="S60" s="60"/>
    </row>
    <row r="61" spans="19:19">
      <c r="S61" s="60"/>
    </row>
    <row r="62" spans="19:19">
      <c r="S62" s="60"/>
    </row>
    <row r="63" spans="19:19">
      <c r="S63" s="60"/>
    </row>
    <row r="64" spans="19:19">
      <c r="S64" s="60"/>
    </row>
  </sheetData>
  <mergeCells count="8">
    <mergeCell ref="A5:D8"/>
    <mergeCell ref="F5:J5"/>
    <mergeCell ref="K5:O5"/>
    <mergeCell ref="P5:Q8"/>
    <mergeCell ref="A28:D31"/>
    <mergeCell ref="F28:J28"/>
    <mergeCell ref="K28:O28"/>
    <mergeCell ref="P28:Q31"/>
  </mergeCells>
  <pageMargins left="0.47244094488188981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T-18.1</vt:lpstr>
      <vt:lpstr>'T-18.1'!Print_Area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2019-10-01T06:49:56Z</dcterms:created>
  <dcterms:modified xsi:type="dcterms:W3CDTF">2019-10-01T06:50:19Z</dcterms:modified>
</cp:coreProperties>
</file>