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2561 ไตรมาส1-4\MA.1261\"/>
    </mc:Choice>
  </mc:AlternateContent>
  <bookViews>
    <workbookView xWindow="240" yWindow="135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C11" i="1" l="1"/>
  <c r="D11" i="1"/>
  <c r="B11" i="1"/>
  <c r="C6" i="1"/>
  <c r="D6" i="1"/>
  <c r="B6" i="1"/>
  <c r="B35" i="1" l="1"/>
  <c r="B34" i="1"/>
  <c r="D35" i="1"/>
  <c r="D34" i="1"/>
  <c r="C35" i="1"/>
  <c r="C34" i="1"/>
  <c r="B5" i="1"/>
  <c r="D5" i="1"/>
  <c r="D21" i="1" s="1"/>
  <c r="C5" i="1"/>
  <c r="B18" i="1" l="1"/>
  <c r="C20" i="1"/>
  <c r="C21" i="1"/>
  <c r="D19" i="1"/>
  <c r="B24" i="1"/>
  <c r="D25" i="1"/>
  <c r="D23" i="1"/>
  <c r="C18" i="1"/>
  <c r="C22" i="1"/>
  <c r="B19" i="1"/>
  <c r="B22" i="1"/>
  <c r="B20" i="1"/>
  <c r="B23" i="1"/>
  <c r="B25" i="1"/>
  <c r="C23" i="1"/>
  <c r="C19" i="1"/>
  <c r="D24" i="1"/>
  <c r="D18" i="1"/>
  <c r="C25" i="1"/>
  <c r="C24" i="1"/>
  <c r="D22" i="1"/>
  <c r="D17" i="1" l="1"/>
  <c r="D16" i="1" s="1"/>
  <c r="C17" i="1"/>
  <c r="C16" i="1" s="1"/>
  <c r="B17" i="1"/>
</calcChain>
</file>

<file path=xl/sharedStrings.xml><?xml version="1.0" encoding="utf-8"?>
<sst xmlns="http://schemas.openxmlformats.org/spreadsheetml/2006/main" count="38" uniqueCount="27">
  <si>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</si>
  <si>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</si>
  <si>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</si>
  <si>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</si>
  <si>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</si>
  <si>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</si>
  <si>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</si>
  <si>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</si>
  <si>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</si>
  <si>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</si>
  <si>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</si>
  <si>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</si>
  <si>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</si>
  <si>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</si>
  <si>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</si>
  <si>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</si>
  <si>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</si>
  <si>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</si>
  <si>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</si>
  <si>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</si>
  <si>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</si>
  <si>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</si>
  <si>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</si>
  <si>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อัตราการว่างงาน</t>
  </si>
  <si>
    <t xml:space="preserve">  อัตราการว่างงาน = (ผู้ไม่มีงานทำ/กำลังแรงงานรวม) x 100</t>
  </si>
  <si>
    <t>-</t>
  </si>
  <si>
    <t>ธันวาคม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</si>
</sst>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10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topLeftCell="A4" zoomScale="80" zoomScaleNormal="80" workbookViewId="0">
      <selection activeCell="E11" sqref="E11"/>
    </sheetView>
  </sheetViews>
  <sheetFormatPr defaultColWidth="9" defaultRowHeight="24" customHeight="1" x14ac:dyDescent="0.55000000000000004"/>
  <cols>
    <col min="1" max="1" width="30" style="1" customWidth="1"/>
    <col min="2" max="4" width="16.75" style="6" customWidth="1"/>
    <col min="5" max="7" width="9" style="1"/>
    <col min="8" max="10" width="9" style="22"/>
    <col min="11" max="16384" width="9" style="1"/>
  </cols>
  <sheetData>
    <row r="1" spans="1:18" ht="24" customHeight="1" x14ac:dyDescent="0.55000000000000004">
      <c r="A1" s="9" t="s">
        <v>17</v>
      </c>
      <c r="B1" s="23"/>
      <c r="C1" s="23"/>
      <c r="D1" s="23"/>
      <c r="G1" s="1" t="s">
        <v>19</v>
      </c>
      <c r="H1" s="22">
        <v>368747</v>
      </c>
      <c r="I1" s="22">
        <v>233998.39</v>
      </c>
      <c r="J1" s="22">
        <v>232486.24</v>
      </c>
      <c r="K1" s="1">
        <v>229216.45</v>
      </c>
      <c r="L1" s="1">
        <v>3269.79</v>
      </c>
      <c r="M1" s="1">
        <v>1512.15</v>
      </c>
      <c r="O1" s="1">
        <v>134748.60999999999</v>
      </c>
      <c r="P1" s="1">
        <v>50106.17</v>
      </c>
      <c r="Q1" s="1">
        <v>25756.25</v>
      </c>
      <c r="R1" s="1">
        <v>58886.19</v>
      </c>
    </row>
    <row r="2" spans="1:18" ht="24" customHeight="1" x14ac:dyDescent="0.55000000000000004">
      <c r="A2" s="28" t="s">
        <v>26</v>
      </c>
      <c r="B2" s="24"/>
      <c r="C2" s="24"/>
      <c r="D2" s="24"/>
      <c r="G2" s="1" t="s">
        <v>20</v>
      </c>
      <c r="H2" s="22">
        <v>175902</v>
      </c>
      <c r="I2" s="22">
        <v>132136.45000000001</v>
      </c>
      <c r="J2" s="22">
        <v>130871.58</v>
      </c>
      <c r="K2" s="1">
        <v>128909.58</v>
      </c>
      <c r="L2" s="1">
        <v>1962</v>
      </c>
      <c r="M2" s="1">
        <v>1264.8699999999999</v>
      </c>
      <c r="O2" s="1">
        <v>43765.55</v>
      </c>
      <c r="P2" s="1">
        <v>3019.05</v>
      </c>
      <c r="Q2" s="1">
        <v>11773.33</v>
      </c>
      <c r="R2" s="1">
        <v>28973.18</v>
      </c>
    </row>
    <row r="3" spans="1:18" ht="24" customHeight="1" x14ac:dyDescent="0.55000000000000004">
      <c r="A3" s="2" t="s">
        <v>18</v>
      </c>
      <c r="B3" s="15" t="s">
        <v>1</v>
      </c>
      <c r="C3" s="15" t="s">
        <v>2</v>
      </c>
      <c r="D3" s="15" t="s">
        <v>3</v>
      </c>
      <c r="G3" s="1" t="s">
        <v>21</v>
      </c>
      <c r="H3" s="22">
        <v>192845</v>
      </c>
      <c r="I3" s="22">
        <v>101861.94</v>
      </c>
      <c r="J3" s="22">
        <v>101614.66</v>
      </c>
      <c r="K3" s="1">
        <v>100306.88</v>
      </c>
      <c r="L3" s="1">
        <v>1307.78</v>
      </c>
      <c r="M3" s="1">
        <v>247.28</v>
      </c>
      <c r="O3" s="1">
        <v>90983.06</v>
      </c>
      <c r="P3" s="1">
        <v>47087.12</v>
      </c>
      <c r="Q3" s="1">
        <v>13982.92</v>
      </c>
      <c r="R3" s="1">
        <v>29913.01</v>
      </c>
    </row>
    <row r="4" spans="1:18" ht="24" customHeight="1" x14ac:dyDescent="0.55000000000000004">
      <c r="A4" s="10"/>
      <c r="B4" s="26" t="s">
        <v>4</v>
      </c>
      <c r="C4" s="26"/>
      <c r="D4" s="26"/>
      <c r="H4" s="22" t="s">
        <v>19</v>
      </c>
      <c r="I4" s="22" t="s">
        <v>20</v>
      </c>
      <c r="J4" s="22" t="s">
        <v>21</v>
      </c>
    </row>
    <row r="5" spans="1:18" ht="24" customHeight="1" x14ac:dyDescent="0.3">
      <c r="A5" s="12" t="s">
        <v>0</v>
      </c>
      <c r="B5" s="16">
        <f>SUM(B6,B11)</f>
        <v>368747</v>
      </c>
      <c r="C5" s="16">
        <f t="shared" ref="C5:D5" si="0">SUM(C6,C11)</f>
        <v>175902.01</v>
      </c>
      <c r="D5" s="16">
        <f t="shared" si="0"/>
        <v>192844.99</v>
      </c>
      <c r="H5" s="22">
        <v>368747</v>
      </c>
      <c r="I5" s="22">
        <v>175902</v>
      </c>
      <c r="J5" s="22">
        <v>192845</v>
      </c>
    </row>
    <row r="6" spans="1:18" ht="24" customHeight="1" x14ac:dyDescent="0.3">
      <c r="A6" s="11" t="s">
        <v>7</v>
      </c>
      <c r="B6" s="16">
        <f>SUM(B7,B10)</f>
        <v>233998.38999999998</v>
      </c>
      <c r="C6" s="16">
        <f t="shared" ref="C6:D6" si="1">SUM(C7,C10)</f>
        <v>132136.45000000001</v>
      </c>
      <c r="D6" s="16">
        <f t="shared" si="1"/>
        <v>101861.94</v>
      </c>
      <c r="H6" s="22">
        <v>233998.39</v>
      </c>
      <c r="I6" s="22">
        <v>132136.45000000001</v>
      </c>
      <c r="J6" s="22">
        <v>101861.94</v>
      </c>
    </row>
    <row r="7" spans="1:18" ht="24" customHeight="1" x14ac:dyDescent="0.3">
      <c r="A7" s="6" t="s">
        <v>8</v>
      </c>
      <c r="B7" s="25">
        <v>232486.24</v>
      </c>
      <c r="C7" s="25">
        <v>130871.58</v>
      </c>
      <c r="D7" s="25">
        <v>101614.66</v>
      </c>
      <c r="H7" s="22">
        <v>232486.24</v>
      </c>
      <c r="I7" s="22">
        <v>130871.58</v>
      </c>
      <c r="J7" s="22">
        <v>101614.66</v>
      </c>
    </row>
    <row r="8" spans="1:18" ht="24" customHeight="1" x14ac:dyDescent="0.3">
      <c r="A8" s="3" t="s">
        <v>15</v>
      </c>
      <c r="B8" s="25">
        <v>229216.45</v>
      </c>
      <c r="C8" s="25">
        <v>128909.58</v>
      </c>
      <c r="D8" s="25">
        <v>100306.88</v>
      </c>
      <c r="H8" s="22">
        <v>229216.45</v>
      </c>
      <c r="I8" s="22">
        <v>128909.58</v>
      </c>
      <c r="J8" s="22">
        <v>100306.88</v>
      </c>
    </row>
    <row r="9" spans="1:18" ht="24" customHeight="1" x14ac:dyDescent="0.3">
      <c r="A9" s="3" t="s">
        <v>14</v>
      </c>
      <c r="B9" s="25">
        <v>3269.79</v>
      </c>
      <c r="C9" s="25">
        <v>1962</v>
      </c>
      <c r="D9" s="25">
        <v>1307.78</v>
      </c>
      <c r="H9" s="22">
        <v>3269.79</v>
      </c>
      <c r="I9" s="22">
        <v>1962</v>
      </c>
      <c r="J9" s="22">
        <v>1307.78</v>
      </c>
    </row>
    <row r="10" spans="1:18" ht="24" customHeight="1" x14ac:dyDescent="0.3">
      <c r="A10" s="3" t="s">
        <v>16</v>
      </c>
      <c r="B10" s="25">
        <v>1512.15</v>
      </c>
      <c r="C10" s="25">
        <v>1264.8699999999999</v>
      </c>
      <c r="D10" s="25">
        <v>247.28</v>
      </c>
      <c r="H10" s="22">
        <v>1512.15</v>
      </c>
      <c r="I10" s="22">
        <v>1264.8699999999999</v>
      </c>
      <c r="J10" s="22">
        <v>247.28</v>
      </c>
    </row>
    <row r="11" spans="1:18" ht="24" customHeight="1" x14ac:dyDescent="0.3">
      <c r="A11" s="4" t="s">
        <v>5</v>
      </c>
      <c r="B11" s="16">
        <f>SUM(B12:B14)</f>
        <v>134748.60999999999</v>
      </c>
      <c r="C11" s="16">
        <f t="shared" ref="C11:D11" si="2">SUM(C12:C14)</f>
        <v>43765.56</v>
      </c>
      <c r="D11" s="16">
        <f t="shared" si="2"/>
        <v>90983.05</v>
      </c>
    </row>
    <row r="12" spans="1:18" ht="24" customHeight="1" x14ac:dyDescent="0.3">
      <c r="A12" s="3" t="s">
        <v>11</v>
      </c>
      <c r="B12" s="25">
        <v>50106.17</v>
      </c>
      <c r="C12" s="25">
        <v>3019.05</v>
      </c>
      <c r="D12" s="25">
        <v>47087.12</v>
      </c>
      <c r="H12" s="22">
        <v>134748.60999999999</v>
      </c>
      <c r="I12" s="22">
        <v>43765.55</v>
      </c>
      <c r="J12" s="22">
        <v>90983.06</v>
      </c>
    </row>
    <row r="13" spans="1:18" ht="24" customHeight="1" x14ac:dyDescent="0.3">
      <c r="A13" s="7" t="s">
        <v>12</v>
      </c>
      <c r="B13" s="25">
        <v>25756.25</v>
      </c>
      <c r="C13" s="25">
        <v>11773.33</v>
      </c>
      <c r="D13" s="25">
        <v>13982.92</v>
      </c>
      <c r="H13" s="22">
        <v>50106.17</v>
      </c>
      <c r="I13" s="22">
        <v>3019.05</v>
      </c>
      <c r="J13" s="22">
        <v>47087.12</v>
      </c>
    </row>
    <row r="14" spans="1:18" ht="24" customHeight="1" x14ac:dyDescent="0.3">
      <c r="A14" s="7" t="s">
        <v>13</v>
      </c>
      <c r="B14" s="25">
        <v>58886.19</v>
      </c>
      <c r="C14" s="25">
        <v>28973.18</v>
      </c>
      <c r="D14" s="25">
        <v>29913.01</v>
      </c>
      <c r="H14" s="22">
        <v>25756.25</v>
      </c>
      <c r="I14" s="22">
        <v>11773.33</v>
      </c>
      <c r="J14" s="22">
        <v>13982.92</v>
      </c>
    </row>
    <row r="15" spans="1:18" s="8" customFormat="1" ht="24" customHeight="1" x14ac:dyDescent="0.55000000000000004">
      <c r="A15" s="7"/>
      <c r="B15" s="27" t="s">
        <v>6</v>
      </c>
      <c r="C15" s="27"/>
      <c r="D15" s="27"/>
      <c r="H15" s="22">
        <v>58886.19</v>
      </c>
      <c r="I15" s="22">
        <v>28973.18</v>
      </c>
      <c r="J15" s="22">
        <v>29913.01</v>
      </c>
    </row>
    <row r="16" spans="1:18" ht="24" customHeight="1" x14ac:dyDescent="0.55000000000000004">
      <c r="A16" s="12" t="s">
        <v>0</v>
      </c>
      <c r="B16" s="17">
        <v>100</v>
      </c>
      <c r="C16" s="17">
        <f>SUM(C17,C22)</f>
        <v>100</v>
      </c>
      <c r="D16" s="17">
        <f>SUM(D17,D22)</f>
        <v>100</v>
      </c>
    </row>
    <row r="17" spans="1:4" ht="24" customHeight="1" x14ac:dyDescent="0.55000000000000004">
      <c r="A17" s="11" t="s">
        <v>7</v>
      </c>
      <c r="B17" s="17">
        <f>SUM(B18,B21)</f>
        <v>63.547628862065316</v>
      </c>
      <c r="C17" s="17">
        <f t="shared" ref="C17:D17" si="3">SUM(C18,C21)</f>
        <v>75.119351961924707</v>
      </c>
      <c r="D17" s="17">
        <f t="shared" si="3"/>
        <v>52.820630704484472</v>
      </c>
    </row>
    <row r="18" spans="1:4" ht="24" customHeight="1" x14ac:dyDescent="0.55000000000000004">
      <c r="A18" s="6" t="s">
        <v>8</v>
      </c>
      <c r="B18" s="18">
        <f>(B7*100)/$B$5</f>
        <v>63.047628862065316</v>
      </c>
      <c r="C18" s="18">
        <f t="shared" ref="C18:C25" si="4">(C7*100)/$C$5</f>
        <v>74.400275471553726</v>
      </c>
      <c r="D18" s="18">
        <f t="shared" ref="D18:D25" si="5">(D7*100)/$D$5</f>
        <v>52.692403365003159</v>
      </c>
    </row>
    <row r="19" spans="1:4" ht="24" customHeight="1" x14ac:dyDescent="0.55000000000000004">
      <c r="A19" s="3" t="s">
        <v>9</v>
      </c>
      <c r="B19" s="18">
        <f t="shared" ref="B19:B25" si="6">(B8*100)/$B$5</f>
        <v>62.160898936126941</v>
      </c>
      <c r="C19" s="18">
        <f t="shared" si="4"/>
        <v>73.284881736143888</v>
      </c>
      <c r="D19" s="18">
        <f t="shared" si="5"/>
        <v>52.014252483302784</v>
      </c>
    </row>
    <row r="20" spans="1:4" ht="24" customHeight="1" x14ac:dyDescent="0.55000000000000004">
      <c r="A20" s="3" t="s">
        <v>10</v>
      </c>
      <c r="B20" s="18">
        <f t="shared" si="6"/>
        <v>0.88672992593838051</v>
      </c>
      <c r="C20" s="18">
        <f t="shared" si="4"/>
        <v>1.1153937354098455</v>
      </c>
      <c r="D20" s="18" t="s">
        <v>25</v>
      </c>
    </row>
    <row r="21" spans="1:4" ht="24" customHeight="1" x14ac:dyDescent="0.55000000000000004">
      <c r="A21" s="3" t="s">
        <v>16</v>
      </c>
      <c r="B21" s="18">
        <v>0.5</v>
      </c>
      <c r="C21" s="18">
        <f t="shared" si="4"/>
        <v>0.71907649037097399</v>
      </c>
      <c r="D21" s="18">
        <f t="shared" si="5"/>
        <v>0.12822733948131088</v>
      </c>
    </row>
    <row r="22" spans="1:4" ht="24" customHeight="1" x14ac:dyDescent="0.55000000000000004">
      <c r="A22" s="4" t="s">
        <v>5</v>
      </c>
      <c r="B22" s="17">
        <f t="shared" si="6"/>
        <v>36.542293225436403</v>
      </c>
      <c r="C22" s="17">
        <f t="shared" si="4"/>
        <v>24.880648038075289</v>
      </c>
      <c r="D22" s="17">
        <f t="shared" si="5"/>
        <v>47.179369295515535</v>
      </c>
    </row>
    <row r="23" spans="1:4" ht="24" customHeight="1" x14ac:dyDescent="0.55000000000000004">
      <c r="A23" s="3" t="s">
        <v>11</v>
      </c>
      <c r="B23" s="19">
        <f t="shared" si="6"/>
        <v>13.588224446571768</v>
      </c>
      <c r="C23" s="19">
        <f t="shared" si="4"/>
        <v>1.7163249015744617</v>
      </c>
      <c r="D23" s="19">
        <f t="shared" si="5"/>
        <v>24.417082341625779</v>
      </c>
    </row>
    <row r="24" spans="1:4" ht="24" customHeight="1" x14ac:dyDescent="0.55000000000000004">
      <c r="A24" s="7" t="s">
        <v>12</v>
      </c>
      <c r="B24" s="19">
        <f t="shared" si="6"/>
        <v>6.9848025882244462</v>
      </c>
      <c r="C24" s="19">
        <f t="shared" si="4"/>
        <v>6.6931185152460735</v>
      </c>
      <c r="D24" s="19">
        <f t="shared" si="5"/>
        <v>7.2508598745552062</v>
      </c>
    </row>
    <row r="25" spans="1:4" ht="24" customHeight="1" x14ac:dyDescent="0.55000000000000004">
      <c r="A25" s="5" t="s">
        <v>13</v>
      </c>
      <c r="B25" s="20">
        <f t="shared" si="6"/>
        <v>15.969266190640194</v>
      </c>
      <c r="C25" s="20">
        <f t="shared" si="4"/>
        <v>16.471204621254753</v>
      </c>
      <c r="D25" s="20">
        <f t="shared" si="5"/>
        <v>15.511427079334549</v>
      </c>
    </row>
    <row r="26" spans="1:4" ht="24" customHeight="1" x14ac:dyDescent="0.3">
      <c r="A26" s="14" t="s">
        <v>22</v>
      </c>
    </row>
    <row r="27" spans="1:4" ht="24" customHeight="1" x14ac:dyDescent="0.3">
      <c r="A27" s="13"/>
    </row>
    <row r="33" spans="1:4" ht="24" customHeight="1" x14ac:dyDescent="0.55000000000000004">
      <c r="A33" s="21" t="s">
        <v>23</v>
      </c>
      <c r="B33" s="6" t="s">
        <v>24</v>
      </c>
    </row>
    <row r="34" spans="1:4" ht="24" customHeight="1" x14ac:dyDescent="0.55000000000000004">
      <c r="B34" s="6">
        <f>SUM(B9*100)/B6</f>
        <v>1.3973557681315671</v>
      </c>
      <c r="C34" s="6">
        <f>SUM(C9*100)/C6</f>
        <v>1.4848287508859213</v>
      </c>
      <c r="D34" s="6">
        <f>SUM(D9*100)/D6</f>
        <v>1.2838750174991758</v>
      </c>
    </row>
    <row r="35" spans="1:4" ht="24" customHeight="1" x14ac:dyDescent="0.55000000000000004">
      <c r="B35" s="6">
        <f>SUM(B9/B6)*100</f>
        <v>1.3973557681315671</v>
      </c>
      <c r="C35" s="6">
        <f>SUM(C9/C6)*100</f>
        <v>1.4848287508859213</v>
      </c>
      <c r="D35" s="6">
        <f>SUM(D9/D6)*100</f>
        <v>1.2838750174991758</v>
      </c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2018-07-20T08:32:27Z</cp:lastPrinted>
  <dcterms:created xsi:type="dcterms:W3CDTF">2007-01-27T02:01:41Z</dcterms:created>
  <dcterms:modified xsi:type="dcterms:W3CDTF">2019-02-20T05:41:57Z</dcterms:modified>
</cp:coreProperties>
</file>