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2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35" i="1" l="1"/>
  <c r="D35" i="1"/>
  <c r="B35" i="1"/>
  <c r="D34" i="1"/>
  <c r="C34" i="1"/>
  <c r="B34" i="1"/>
  <c r="C11" i="1" l="1"/>
  <c r="D11" i="1"/>
  <c r="B11" i="1"/>
  <c r="C6" i="1"/>
  <c r="D6" i="1"/>
  <c r="B6" i="1"/>
  <c r="B5" i="1" l="1"/>
  <c r="D5" i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<sst xmlns="http://schemas.openxmlformats.org/spreadsheetml/2006/main" count="35" uniqueCount="27">
  <si>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</si>
  <si>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</si>
  <si>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</si>
  <si>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</si>
  <si>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</si>
  <si>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</si>
  <si>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</si>
  <si>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</si>
  <si>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</si>
  <si>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</si>
  <si>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</si>
  <si>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</si>
  <si>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</si>
  <si>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</si>
  <si>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</si>
  <si>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</si>
  <si>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</si>
  <si>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</si>
  <si>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</si>
  <si>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</si>
  <si>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</si>
  <si>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</si>
  <si>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</si>
  <si>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</si>
  <si>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</si>
  <si>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</si>
  <si>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ก.พ._2561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</si>
</sst>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80" zoomScaleNormal="80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7" t="s">
        <v>26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5" t="s">
        <v>4</v>
      </c>
      <c r="C4" s="25"/>
      <c r="D4" s="25"/>
      <c r="H4" s="23" t="s">
        <v>19</v>
      </c>
      <c r="I4" s="23" t="s">
        <v>20</v>
      </c>
      <c r="J4" s="23" t="s">
        <v>21</v>
      </c>
    </row>
    <row r="5" spans="1:10" ht="24" customHeight="1" x14ac:dyDescent="0.3">
      <c r="A5" s="13" t="s">
        <v>0</v>
      </c>
      <c r="B5" s="17">
        <f>SUM(B6,B11)</f>
        <v>368498</v>
      </c>
      <c r="C5" s="17">
        <f t="shared" ref="C5:D5" si="0">SUM(C6,C11)</f>
        <v>175852</v>
      </c>
      <c r="D5" s="17">
        <f t="shared" si="0"/>
        <v>192646</v>
      </c>
      <c r="H5" s="22">
        <v>368497.99</v>
      </c>
      <c r="I5" s="22">
        <v>175852</v>
      </c>
      <c r="J5" s="22">
        <v>192646</v>
      </c>
    </row>
    <row r="6" spans="1:10" ht="24" customHeight="1" x14ac:dyDescent="0.3">
      <c r="A6" s="12" t="s">
        <v>7</v>
      </c>
      <c r="B6" s="17">
        <f>SUM(B7,B10)</f>
        <v>222600.89</v>
      </c>
      <c r="C6" s="17">
        <f t="shared" ref="C6:D6" si="1">SUM(C7,C10)</f>
        <v>129118.92000000001</v>
      </c>
      <c r="D6" s="17">
        <f t="shared" si="1"/>
        <v>93481.959999999992</v>
      </c>
      <c r="H6" s="22">
        <v>222600.89</v>
      </c>
      <c r="I6" s="22">
        <v>129118.92</v>
      </c>
      <c r="J6" s="22">
        <v>93481.97</v>
      </c>
    </row>
    <row r="7" spans="1:10" ht="24" customHeight="1" x14ac:dyDescent="0.3">
      <c r="A7" s="6" t="s">
        <v>8</v>
      </c>
      <c r="B7" s="22">
        <v>220621.73</v>
      </c>
      <c r="C7" s="22">
        <v>127271.6</v>
      </c>
      <c r="D7" s="22">
        <v>93350.12</v>
      </c>
      <c r="H7" s="22">
        <v>220621.73</v>
      </c>
      <c r="I7" s="22">
        <v>127271.6</v>
      </c>
      <c r="J7" s="22">
        <v>93350.12</v>
      </c>
    </row>
    <row r="8" spans="1:10" ht="24" customHeight="1" x14ac:dyDescent="0.3">
      <c r="A8" s="3" t="s">
        <v>15</v>
      </c>
      <c r="B8" s="22">
        <v>218510.79</v>
      </c>
      <c r="C8" s="22">
        <v>126253.95</v>
      </c>
      <c r="D8" s="22">
        <v>92256.84</v>
      </c>
      <c r="H8" s="22">
        <v>218510.79</v>
      </c>
      <c r="I8" s="22">
        <v>126253.95</v>
      </c>
      <c r="J8" s="22">
        <v>92256.84</v>
      </c>
    </row>
    <row r="9" spans="1:10" ht="24" customHeight="1" x14ac:dyDescent="0.3">
      <c r="A9" s="3" t="s">
        <v>14</v>
      </c>
      <c r="B9" s="22">
        <v>2110.9299999999998</v>
      </c>
      <c r="C9" s="22">
        <v>1017.65</v>
      </c>
      <c r="D9" s="22">
        <v>1093.28</v>
      </c>
      <c r="H9" s="22">
        <v>2110.9299999999998</v>
      </c>
      <c r="I9" s="22">
        <v>1017.65</v>
      </c>
      <c r="J9" s="22">
        <v>1093.28</v>
      </c>
    </row>
    <row r="10" spans="1:10" ht="24" customHeight="1" x14ac:dyDescent="0.3">
      <c r="A10" s="3" t="s">
        <v>16</v>
      </c>
      <c r="B10" s="22">
        <v>1979.16</v>
      </c>
      <c r="C10" s="22">
        <v>1847.32</v>
      </c>
      <c r="D10" s="22">
        <v>131.84</v>
      </c>
      <c r="H10" s="22">
        <v>1979.16</v>
      </c>
      <c r="I10" s="22">
        <v>1847.32</v>
      </c>
      <c r="J10" s="22">
        <v>131.84</v>
      </c>
    </row>
    <row r="11" spans="1:10" ht="24" customHeight="1" x14ac:dyDescent="0.3">
      <c r="A11" s="4" t="s">
        <v>5</v>
      </c>
      <c r="B11" s="17">
        <f>SUM(B12:B14)</f>
        <v>145897.10999999999</v>
      </c>
      <c r="C11" s="17">
        <f t="shared" ref="C11:D11" si="2">SUM(C12:C14)</f>
        <v>46733.08</v>
      </c>
      <c r="D11" s="17">
        <f t="shared" si="2"/>
        <v>99164.04</v>
      </c>
      <c r="H11" s="22"/>
      <c r="I11" s="22"/>
      <c r="J11" s="22"/>
    </row>
    <row r="12" spans="1:10" ht="24" customHeight="1" x14ac:dyDescent="0.3">
      <c r="A12" s="3" t="s">
        <v>11</v>
      </c>
      <c r="B12" s="22">
        <v>57745.5</v>
      </c>
      <c r="C12" s="22">
        <v>3379.31</v>
      </c>
      <c r="D12" s="22">
        <v>54366.2</v>
      </c>
      <c r="H12" s="22">
        <v>145897.10999999999</v>
      </c>
      <c r="I12" s="22">
        <v>46733.08</v>
      </c>
      <c r="J12" s="22">
        <v>99164.03</v>
      </c>
    </row>
    <row r="13" spans="1:10" ht="24" customHeight="1" x14ac:dyDescent="0.3">
      <c r="A13" s="7" t="s">
        <v>12</v>
      </c>
      <c r="B13" s="22">
        <v>28825.34</v>
      </c>
      <c r="C13" s="22">
        <v>13231.55</v>
      </c>
      <c r="D13" s="22">
        <v>15593.79</v>
      </c>
      <c r="H13" s="22">
        <v>57745.5</v>
      </c>
      <c r="I13" s="22">
        <v>3379.31</v>
      </c>
      <c r="J13" s="22">
        <v>54366.2</v>
      </c>
    </row>
    <row r="14" spans="1:10" ht="24" customHeight="1" x14ac:dyDescent="0.3">
      <c r="A14" s="7" t="s">
        <v>13</v>
      </c>
      <c r="B14" s="22">
        <v>59326.27</v>
      </c>
      <c r="C14" s="22">
        <v>30122.22</v>
      </c>
      <c r="D14" s="22">
        <v>29204.05</v>
      </c>
      <c r="H14" s="22">
        <v>28825.34</v>
      </c>
      <c r="I14" s="22">
        <v>13231.55</v>
      </c>
      <c r="J14" s="22">
        <v>15593.79</v>
      </c>
    </row>
    <row r="15" spans="1:10" s="8" customFormat="1" ht="24" customHeight="1" x14ac:dyDescent="0.3">
      <c r="A15" s="7"/>
      <c r="B15" s="26" t="s">
        <v>6</v>
      </c>
      <c r="C15" s="26"/>
      <c r="D15" s="26"/>
      <c r="H15" s="22">
        <v>59326.27</v>
      </c>
      <c r="I15" s="22">
        <v>30122.22</v>
      </c>
      <c r="J15" s="22">
        <v>29204.05</v>
      </c>
    </row>
    <row r="16" spans="1:10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99.931563593326615</v>
      </c>
    </row>
    <row r="17" spans="1:4" ht="24" customHeight="1" x14ac:dyDescent="0.55000000000000004">
      <c r="A17" s="12" t="s">
        <v>7</v>
      </c>
      <c r="B17" s="18">
        <f>SUM(B18,B21)</f>
        <v>60.407625007462727</v>
      </c>
      <c r="C17" s="18">
        <f t="shared" ref="C17:D17" si="4">SUM(C18,C21)</f>
        <v>73.42476628073608</v>
      </c>
      <c r="D17" s="18">
        <f t="shared" si="4"/>
        <v>48.456817167239393</v>
      </c>
    </row>
    <row r="18" spans="1:4" ht="24" customHeight="1" x14ac:dyDescent="0.55000000000000004">
      <c r="A18" s="6" t="s">
        <v>8</v>
      </c>
      <c r="B18" s="19">
        <f>(B7*100)/$B$5</f>
        <v>59.870536610782146</v>
      </c>
      <c r="C18" s="19">
        <f t="shared" ref="C18:C25" si="5">(C7*100)/$C$5</f>
        <v>72.374269271887727</v>
      </c>
      <c r="D18" s="19">
        <f t="shared" ref="D18:D25" si="6">(D7*100)/$D$5</f>
        <v>48.456817167239393</v>
      </c>
    </row>
    <row r="19" spans="1:4" ht="24" customHeight="1" x14ac:dyDescent="0.55000000000000004">
      <c r="A19" s="3" t="s">
        <v>9</v>
      </c>
      <c r="B19" s="19">
        <f t="shared" ref="B19:B25" si="7">(B8*100)/$B$5</f>
        <v>59.297686825980058</v>
      </c>
      <c r="C19" s="19">
        <f t="shared" si="5"/>
        <v>71.795572413165615</v>
      </c>
      <c r="D19" s="19">
        <f t="shared" si="6"/>
        <v>47.889309925978218</v>
      </c>
    </row>
    <row r="20" spans="1:4" ht="24" customHeight="1" x14ac:dyDescent="0.55000000000000004">
      <c r="A20" s="3" t="s">
        <v>10</v>
      </c>
      <c r="B20" s="19">
        <f t="shared" si="7"/>
        <v>0.57284707108315369</v>
      </c>
      <c r="C20" s="19">
        <f t="shared" si="5"/>
        <v>0.57869685872210719</v>
      </c>
      <c r="D20" s="19">
        <f t="shared" si="6"/>
        <v>0.56750724126117336</v>
      </c>
    </row>
    <row r="21" spans="1:4" ht="24" customHeight="1" x14ac:dyDescent="0.55000000000000004">
      <c r="A21" s="3" t="s">
        <v>16</v>
      </c>
      <c r="B21" s="19">
        <f t="shared" si="7"/>
        <v>0.53708839668057895</v>
      </c>
      <c r="C21" s="19">
        <f t="shared" si="5"/>
        <v>1.0504970088483498</v>
      </c>
      <c r="D21" s="19" t="s">
        <v>22</v>
      </c>
    </row>
    <row r="22" spans="1:4" ht="24" customHeight="1" x14ac:dyDescent="0.55000000000000004">
      <c r="A22" s="4" t="s">
        <v>5</v>
      </c>
      <c r="B22" s="18">
        <f t="shared" si="7"/>
        <v>39.592374992537266</v>
      </c>
      <c r="C22" s="18">
        <f t="shared" si="5"/>
        <v>26.575233719263927</v>
      </c>
      <c r="D22" s="18">
        <f t="shared" si="6"/>
        <v>51.474746426087229</v>
      </c>
    </row>
    <row r="23" spans="1:4" ht="24" customHeight="1" x14ac:dyDescent="0.55000000000000004">
      <c r="A23" s="3" t="s">
        <v>11</v>
      </c>
      <c r="B23" s="20">
        <f t="shared" si="7"/>
        <v>15.670505674386293</v>
      </c>
      <c r="C23" s="20">
        <f t="shared" si="5"/>
        <v>1.921678456884198</v>
      </c>
      <c r="D23" s="20">
        <f t="shared" si="6"/>
        <v>28.220778007329507</v>
      </c>
    </row>
    <row r="24" spans="1:4" ht="24" customHeight="1" x14ac:dyDescent="0.55000000000000004">
      <c r="A24" s="7" t="s">
        <v>12</v>
      </c>
      <c r="B24" s="20">
        <f t="shared" si="7"/>
        <v>7.8223870957237214</v>
      </c>
      <c r="C24" s="20">
        <f t="shared" si="5"/>
        <v>7.5242533494074566</v>
      </c>
      <c r="D24" s="20">
        <f t="shared" si="6"/>
        <v>8.0945309012385405</v>
      </c>
    </row>
    <row r="25" spans="1:4" ht="24" customHeight="1" x14ac:dyDescent="0.55000000000000004">
      <c r="A25" s="5" t="s">
        <v>13</v>
      </c>
      <c r="B25" s="21">
        <f t="shared" si="7"/>
        <v>16.099482222427259</v>
      </c>
      <c r="C25" s="21">
        <f t="shared" si="5"/>
        <v>17.129301912972274</v>
      </c>
      <c r="D25" s="21">
        <f t="shared" si="6"/>
        <v>15.15943751751918</v>
      </c>
    </row>
    <row r="26" spans="1:4" ht="24" customHeight="1" x14ac:dyDescent="0.3">
      <c r="A26" s="15" t="s">
        <v>23</v>
      </c>
    </row>
    <row r="27" spans="1:4" ht="24" customHeight="1" x14ac:dyDescent="0.3">
      <c r="A27" s="14"/>
    </row>
    <row r="33" spans="1:4" ht="24" customHeight="1" x14ac:dyDescent="0.55000000000000004">
      <c r="A33" s="24" t="s">
        <v>24</v>
      </c>
      <c r="B33" s="1" t="s">
        <v>25</v>
      </c>
    </row>
    <row r="34" spans="1:4" ht="24" customHeight="1" x14ac:dyDescent="0.55000000000000004">
      <c r="B34" s="1">
        <f>SUM(B9*100)/B6</f>
        <v>0.94830258764913278</v>
      </c>
      <c r="C34" s="1">
        <f>SUM(C9*100)/C6</f>
        <v>0.78814940521497534</v>
      </c>
      <c r="D34" s="1">
        <f>SUM(D9*100)/D6</f>
        <v>1.1695090689155427</v>
      </c>
    </row>
    <row r="35" spans="1:4" ht="24" customHeight="1" x14ac:dyDescent="0.55000000000000004">
      <c r="B35" s="1">
        <f>SUM(B9/B6)*100</f>
        <v>0.94830258764913278</v>
      </c>
      <c r="C35" s="1">
        <f>SUM(C9/C6)*100</f>
        <v>0.78814940521497545</v>
      </c>
      <c r="D35" s="1">
        <f>SUM(D9/D6)*100</f>
        <v>1.1695090689155427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2018-04-05T03:45:44Z</dcterms:modified>
</cp:coreProperties>
</file>