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รายปี 2561\เฉลี่ยรายปี 25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35" i="1" l="1"/>
  <c r="D20" i="1"/>
  <c r="C11" i="1" l="1"/>
  <c r="D11" i="1"/>
  <c r="B11" i="1"/>
  <c r="C6" i="1"/>
  <c r="D6" i="1"/>
  <c r="B6" i="1"/>
  <c r="B34" i="1" l="1"/>
  <c r="D35" i="1"/>
  <c r="D34" i="1"/>
  <c r="C35" i="1"/>
  <c r="C34" i="1"/>
  <c r="B5" i="1"/>
  <c r="D5" i="1"/>
  <c r="D21" i="1" s="1"/>
  <c r="C5" i="1"/>
  <c r="B18" i="1" l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</calcChain>
</file>

<file path=xl/sharedStrings.xml><?xml version="1.0" encoding="utf-8"?>
<sst xmlns="http://schemas.openxmlformats.org/spreadsheetml/2006/main" count="36" uniqueCount="25">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</sst>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I35" sqref="I35"/>
    </sheetView>
  </sheetViews>
  <sheetFormatPr defaultColWidth="9" defaultRowHeight="24" customHeight="1"/>
  <cols>
    <col min="1" max="1" width="30" style="1" customWidth="1"/>
    <col min="2" max="4" width="16.7265625" style="6" customWidth="1"/>
    <col min="5" max="7" width="9" style="1"/>
    <col min="8" max="10" width="9" style="23"/>
    <col min="11" max="16384" width="9" style="1"/>
  </cols>
  <sheetData>
    <row r="1" spans="1:18" ht="24" customHeight="1">
      <c r="A1" s="9" t="s">
        <v>17</v>
      </c>
      <c r="B1" s="24"/>
      <c r="C1" s="24"/>
      <c r="D1" s="24"/>
      <c r="G1" s="1" t="s">
        <v>19</v>
      </c>
      <c r="H1" s="23">
        <v>368608.7475</v>
      </c>
      <c r="I1" s="23">
        <v>229549.79</v>
      </c>
      <c r="J1" s="23">
        <v>228285.13749999998</v>
      </c>
      <c r="K1" s="1">
        <v>226060.11250000002</v>
      </c>
      <c r="L1" s="1">
        <v>2225.0225</v>
      </c>
      <c r="M1" s="1">
        <v>1264.6500000000001</v>
      </c>
      <c r="N1" s="1">
        <v>0</v>
      </c>
      <c r="O1" s="1">
        <v>139058.96249999999</v>
      </c>
      <c r="P1" s="1">
        <v>51714.490000000005</v>
      </c>
      <c r="Q1" s="1">
        <v>27290.642499999998</v>
      </c>
      <c r="R1" s="1">
        <v>60053.83</v>
      </c>
    </row>
    <row r="2" spans="1:18" ht="24" customHeight="1">
      <c r="A2" s="21">
        <v>2561</v>
      </c>
      <c r="B2" s="25"/>
      <c r="C2" s="25"/>
      <c r="D2" s="25"/>
      <c r="G2" s="1" t="s">
        <v>20</v>
      </c>
      <c r="H2" s="23">
        <v>175873.5</v>
      </c>
      <c r="I2" s="23">
        <v>130211.545</v>
      </c>
      <c r="J2" s="23">
        <v>129279.1125</v>
      </c>
      <c r="K2" s="1">
        <v>127955.94500000001</v>
      </c>
      <c r="L2" s="1">
        <v>1323.1675</v>
      </c>
      <c r="M2" s="1">
        <v>932.4325</v>
      </c>
      <c r="N2" s="1">
        <v>0</v>
      </c>
      <c r="O2" s="1">
        <v>45661.955000000002</v>
      </c>
      <c r="P2" s="1">
        <v>3868.835</v>
      </c>
      <c r="Q2" s="1">
        <v>12477.7925</v>
      </c>
      <c r="R2" s="1">
        <v>29315.33</v>
      </c>
    </row>
    <row r="3" spans="1:18" ht="24" customHeight="1">
      <c r="A3" s="2" t="s">
        <v>18</v>
      </c>
      <c r="B3" s="15" t="s">
        <v>1</v>
      </c>
      <c r="C3" s="15" t="s">
        <v>2</v>
      </c>
      <c r="D3" s="15" t="s">
        <v>3</v>
      </c>
      <c r="G3" s="1" t="s">
        <v>21</v>
      </c>
      <c r="H3" s="23">
        <v>192735.25</v>
      </c>
      <c r="I3" s="23">
        <v>99338.244999999995</v>
      </c>
      <c r="J3" s="23">
        <v>99006.024999999994</v>
      </c>
      <c r="K3" s="1">
        <v>98104.170000000013</v>
      </c>
      <c r="L3" s="1">
        <v>901.85500000000002</v>
      </c>
      <c r="M3" s="1">
        <v>332.21749999999997</v>
      </c>
      <c r="N3" s="1">
        <v>0</v>
      </c>
      <c r="O3" s="1">
        <v>93397.005000000005</v>
      </c>
      <c r="P3" s="1">
        <v>47845.657499999994</v>
      </c>
      <c r="Q3" s="1">
        <v>14812.852499999999</v>
      </c>
      <c r="R3" s="1">
        <v>30738.500000000004</v>
      </c>
    </row>
    <row r="4" spans="1:18" ht="24" customHeight="1">
      <c r="A4" s="10"/>
      <c r="B4" s="27" t="s">
        <v>4</v>
      </c>
      <c r="C4" s="27"/>
      <c r="D4" s="27"/>
      <c r="H4" s="1" t="s">
        <v>19</v>
      </c>
      <c r="I4" s="1" t="s">
        <v>20</v>
      </c>
      <c r="J4" s="1" t="s">
        <v>21</v>
      </c>
    </row>
    <row r="5" spans="1:18" ht="24" customHeight="1">
      <c r="A5" s="12" t="s">
        <v>0</v>
      </c>
      <c r="B5" s="16">
        <f>SUM(B6,B11)</f>
        <v>368608.75</v>
      </c>
      <c r="C5" s="16">
        <f t="shared" ref="C5:D5" si="0">SUM(C6,C11)</f>
        <v>175873.5025</v>
      </c>
      <c r="D5" s="16">
        <f t="shared" si="0"/>
        <v>192735.2525</v>
      </c>
      <c r="H5" s="23">
        <v>368608.7475</v>
      </c>
      <c r="I5" s="23">
        <v>175873.5</v>
      </c>
      <c r="J5" s="23">
        <v>192735.25</v>
      </c>
    </row>
    <row r="6" spans="1:18" ht="24" customHeight="1">
      <c r="A6" s="11" t="s">
        <v>7</v>
      </c>
      <c r="B6" s="16">
        <f>SUM(B7,B10)</f>
        <v>229549.78749999998</v>
      </c>
      <c r="C6" s="16">
        <f t="shared" ref="C6:D6" si="1">SUM(C7,C10)</f>
        <v>130211.545</v>
      </c>
      <c r="D6" s="16">
        <f t="shared" si="1"/>
        <v>99338.242499999993</v>
      </c>
      <c r="H6" s="23">
        <v>229549.79</v>
      </c>
      <c r="I6" s="23">
        <v>130211.545</v>
      </c>
      <c r="J6" s="23">
        <v>99338.244999999995</v>
      </c>
    </row>
    <row r="7" spans="1:18" ht="24" customHeight="1">
      <c r="A7" s="6" t="s">
        <v>8</v>
      </c>
      <c r="B7" s="26">
        <v>228285.13749999998</v>
      </c>
      <c r="C7" s="26">
        <v>129279.1125</v>
      </c>
      <c r="D7" s="26">
        <v>99006.024999999994</v>
      </c>
      <c r="H7" s="23">
        <v>228285.13749999998</v>
      </c>
      <c r="I7" s="23">
        <v>129279.1125</v>
      </c>
      <c r="J7" s="23">
        <v>99006.024999999994</v>
      </c>
    </row>
    <row r="8" spans="1:18" ht="24" customHeight="1">
      <c r="A8" s="3" t="s">
        <v>15</v>
      </c>
      <c r="B8" s="26">
        <v>226060.11250000002</v>
      </c>
      <c r="C8" s="26">
        <v>127955.94500000001</v>
      </c>
      <c r="D8" s="26">
        <v>98104.170000000013</v>
      </c>
      <c r="H8" s="23">
        <v>226060.11250000002</v>
      </c>
      <c r="I8" s="23">
        <v>127955.94500000001</v>
      </c>
      <c r="J8" s="23">
        <v>98104.170000000013</v>
      </c>
    </row>
    <row r="9" spans="1:18" ht="24" customHeight="1">
      <c r="A9" s="3" t="s">
        <v>14</v>
      </c>
      <c r="B9" s="26">
        <v>2225.0225</v>
      </c>
      <c r="C9" s="26">
        <v>1323.1675</v>
      </c>
      <c r="D9" s="26">
        <v>901.85500000000002</v>
      </c>
      <c r="H9" s="23">
        <v>2225.0225</v>
      </c>
      <c r="I9" s="23">
        <v>1323.1675</v>
      </c>
      <c r="J9" s="23">
        <v>901.85500000000002</v>
      </c>
    </row>
    <row r="10" spans="1:18" ht="24" customHeight="1">
      <c r="A10" s="3" t="s">
        <v>16</v>
      </c>
      <c r="B10" s="26">
        <v>1264.6500000000001</v>
      </c>
      <c r="C10" s="26">
        <v>932.4325</v>
      </c>
      <c r="D10" s="26">
        <v>332.21749999999997</v>
      </c>
      <c r="H10" s="23">
        <v>1264.6500000000001</v>
      </c>
      <c r="I10" s="23">
        <v>932.4325</v>
      </c>
      <c r="J10" s="23">
        <v>332.21749999999997</v>
      </c>
    </row>
    <row r="11" spans="1:18" ht="24" customHeight="1">
      <c r="A11" s="4" t="s">
        <v>5</v>
      </c>
      <c r="B11" s="16">
        <f>SUM(B12:B14)</f>
        <v>139058.96250000002</v>
      </c>
      <c r="C11" s="16">
        <f t="shared" ref="C11:D11" si="2">SUM(C12:C14)</f>
        <v>45661.957500000004</v>
      </c>
      <c r="D11" s="16">
        <f t="shared" si="2"/>
        <v>93397.01</v>
      </c>
      <c r="H11" s="23">
        <v>0</v>
      </c>
      <c r="I11" s="23">
        <v>0</v>
      </c>
      <c r="J11" s="23">
        <v>0</v>
      </c>
    </row>
    <row r="12" spans="1:18" ht="24" customHeight="1">
      <c r="A12" s="3" t="s">
        <v>11</v>
      </c>
      <c r="B12" s="26">
        <v>51714.490000000005</v>
      </c>
      <c r="C12" s="26">
        <v>3868.835</v>
      </c>
      <c r="D12" s="26">
        <v>47845.657499999994</v>
      </c>
      <c r="H12" s="23">
        <v>139058.96249999999</v>
      </c>
      <c r="I12" s="23">
        <v>45661.955000000002</v>
      </c>
      <c r="J12" s="23">
        <v>93397.005000000005</v>
      </c>
    </row>
    <row r="13" spans="1:18" ht="24" customHeight="1">
      <c r="A13" s="7" t="s">
        <v>12</v>
      </c>
      <c r="B13" s="26">
        <v>27290.642499999998</v>
      </c>
      <c r="C13" s="26">
        <v>12477.7925</v>
      </c>
      <c r="D13" s="26">
        <v>14812.852499999999</v>
      </c>
      <c r="H13" s="23">
        <v>51714.490000000005</v>
      </c>
      <c r="I13" s="23">
        <v>3868.835</v>
      </c>
      <c r="J13" s="23">
        <v>47845.657499999994</v>
      </c>
    </row>
    <row r="14" spans="1:18" ht="24" customHeight="1">
      <c r="A14" s="7" t="s">
        <v>13</v>
      </c>
      <c r="B14" s="26">
        <v>60053.83</v>
      </c>
      <c r="C14" s="26">
        <v>29315.33</v>
      </c>
      <c r="D14" s="26">
        <v>30738.500000000004</v>
      </c>
      <c r="H14" s="23">
        <v>27290.642499999998</v>
      </c>
      <c r="I14" s="23">
        <v>12477.7925</v>
      </c>
      <c r="J14" s="23">
        <v>14812.852499999999</v>
      </c>
    </row>
    <row r="15" spans="1:18" s="8" customFormat="1" ht="24" customHeight="1">
      <c r="A15" s="7"/>
      <c r="B15" s="28" t="s">
        <v>6</v>
      </c>
      <c r="C15" s="28"/>
      <c r="D15" s="28"/>
      <c r="H15" s="23">
        <v>60053.83</v>
      </c>
      <c r="I15" s="23">
        <v>29315.33</v>
      </c>
      <c r="J15" s="23">
        <v>30738.500000000004</v>
      </c>
    </row>
    <row r="16" spans="1:18" ht="24" customHeight="1">
      <c r="A16" s="12" t="s">
        <v>0</v>
      </c>
      <c r="B16" s="17">
        <v>100</v>
      </c>
      <c r="C16" s="17">
        <f>SUM(C17,C22)</f>
        <v>100</v>
      </c>
      <c r="D16" s="17">
        <f>SUM(D17,D22)</f>
        <v>100</v>
      </c>
    </row>
    <row r="17" spans="1:4" ht="24" customHeight="1">
      <c r="A17" s="11" t="s">
        <v>7</v>
      </c>
      <c r="B17" s="17">
        <f>SUM(B18,B21)</f>
        <v>62.431556833634581</v>
      </c>
      <c r="C17" s="17">
        <f t="shared" ref="C17:D17" si="3">SUM(C18,C21)</f>
        <v>74.03704546112624</v>
      </c>
      <c r="D17" s="17">
        <f t="shared" si="3"/>
        <v>51.541293671742793</v>
      </c>
    </row>
    <row r="18" spans="1:4" ht="24" customHeight="1">
      <c r="A18" s="6" t="s">
        <v>8</v>
      </c>
      <c r="B18" s="18">
        <f>(B7*100)/$B$5</f>
        <v>61.931556833634581</v>
      </c>
      <c r="C18" s="18">
        <f t="shared" ref="C18:C25" si="4">(C7*100)/$C$5</f>
        <v>73.506873214172785</v>
      </c>
      <c r="D18" s="18">
        <f t="shared" ref="D18:D25" si="5">(D7*100)/$D$5</f>
        <v>51.368923803910754</v>
      </c>
    </row>
    <row r="19" spans="1:4" ht="24" customHeight="1">
      <c r="A19" s="3" t="s">
        <v>9</v>
      </c>
      <c r="B19" s="18">
        <f t="shared" ref="B19:B25" si="6">(B8*100)/$B$5</f>
        <v>61.32792900331313</v>
      </c>
      <c r="C19" s="18">
        <f t="shared" si="4"/>
        <v>72.754532764251962</v>
      </c>
      <c r="D19" s="18">
        <f t="shared" si="5"/>
        <v>50.900999545996399</v>
      </c>
    </row>
    <row r="20" spans="1:4" ht="24" customHeight="1">
      <c r="A20" s="3" t="s">
        <v>10</v>
      </c>
      <c r="B20" s="18">
        <f t="shared" si="6"/>
        <v>0.60362715209554851</v>
      </c>
      <c r="C20" s="18">
        <f t="shared" si="4"/>
        <v>0.75234044992081739</v>
      </c>
      <c r="D20" s="18">
        <f t="shared" si="5"/>
        <v>0.46792425791436365</v>
      </c>
    </row>
    <row r="21" spans="1:4" ht="24" customHeight="1">
      <c r="A21" s="3" t="s">
        <v>16</v>
      </c>
      <c r="B21" s="18">
        <v>0.5</v>
      </c>
      <c r="C21" s="18">
        <f t="shared" si="4"/>
        <v>0.53017224695346021</v>
      </c>
      <c r="D21" s="18">
        <f t="shared" si="5"/>
        <v>0.17236986783204075</v>
      </c>
    </row>
    <row r="22" spans="1:4" ht="24" customHeight="1">
      <c r="A22" s="4" t="s">
        <v>5</v>
      </c>
      <c r="B22" s="17">
        <f t="shared" si="6"/>
        <v>37.725355814261064</v>
      </c>
      <c r="C22" s="17">
        <f t="shared" si="4"/>
        <v>25.962954538873756</v>
      </c>
      <c r="D22" s="17">
        <f t="shared" si="5"/>
        <v>48.4587063282572</v>
      </c>
    </row>
    <row r="23" spans="1:4" ht="24" customHeight="1">
      <c r="A23" s="3" t="s">
        <v>11</v>
      </c>
      <c r="B23" s="19">
        <f t="shared" si="6"/>
        <v>14.029642541041147</v>
      </c>
      <c r="C23" s="19">
        <f t="shared" si="4"/>
        <v>2.1997827671624384</v>
      </c>
      <c r="D23" s="19">
        <f t="shared" si="5"/>
        <v>24.824549157139788</v>
      </c>
    </row>
    <row r="24" spans="1:4" ht="24" customHeight="1">
      <c r="A24" s="7" t="s">
        <v>12</v>
      </c>
      <c r="B24" s="19">
        <f t="shared" si="6"/>
        <v>7.4036881924262516</v>
      </c>
      <c r="C24" s="19">
        <f t="shared" si="4"/>
        <v>7.0947540832650446</v>
      </c>
      <c r="D24" s="19">
        <f t="shared" si="5"/>
        <v>7.6855958149119603</v>
      </c>
    </row>
    <row r="25" spans="1:4" ht="24" customHeight="1">
      <c r="A25" s="5" t="s">
        <v>13</v>
      </c>
      <c r="B25" s="20">
        <f t="shared" si="6"/>
        <v>16.29202508079366</v>
      </c>
      <c r="C25" s="20">
        <f t="shared" si="4"/>
        <v>16.668417688446272</v>
      </c>
      <c r="D25" s="20">
        <f t="shared" si="5"/>
        <v>15.948561356205452</v>
      </c>
    </row>
    <row r="26" spans="1:4" ht="24" customHeight="1">
      <c r="A26" s="14" t="s">
        <v>22</v>
      </c>
    </row>
    <row r="27" spans="1:4" ht="24" customHeight="1">
      <c r="A27" s="13"/>
    </row>
    <row r="33" spans="1:4" ht="24" customHeight="1">
      <c r="A33" s="22" t="s">
        <v>23</v>
      </c>
      <c r="B33" s="6" t="s">
        <v>24</v>
      </c>
    </row>
    <row r="34" spans="1:4" ht="24" customHeight="1">
      <c r="B34" s="6">
        <f>SUM(B9*100)/B6</f>
        <v>0.96929843596566179</v>
      </c>
      <c r="C34" s="6">
        <f>SUM(C9*100)/C6</f>
        <v>1.016167575617047</v>
      </c>
      <c r="D34" s="6">
        <f>SUM(D9*100)/D6</f>
        <v>0.90786285050291693</v>
      </c>
    </row>
    <row r="35" spans="1:4" ht="24" customHeight="1">
      <c r="B35" s="6">
        <f>SUM(B9/B6)*100</f>
        <v>0.9692984359656619</v>
      </c>
      <c r="C35" s="6">
        <f>SUM(C9/C6)*100</f>
        <v>1.0161675756170467</v>
      </c>
      <c r="D35" s="6">
        <f>SUM(D9/D6)*100</f>
        <v>0.90786285050291693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2018-07-20T08:32:27Z</cp:lastPrinted>
  <dcterms:created xsi:type="dcterms:W3CDTF">2007-01-27T02:01:41Z</dcterms:created>
  <dcterms:modified xsi:type="dcterms:W3CDTF">2019-01-15T08:23:03Z</dcterms:modified>
</cp:coreProperties>
</file>