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nso\Desktop\Q4_61\"/>
    </mc:Choice>
  </mc:AlternateContent>
  <bookViews>
    <workbookView xWindow="9585" yWindow="105" windowWidth="10230" windowHeight="7920" tabRatio="907"/>
  </bookViews>
  <sheets>
    <sheet name="ตารางที่1" sheetId="7" r:id="rId1"/>
  </sheets>
  <definedNames>
    <definedName name="_xlnm.Print_Area" localSheetId="0">ตารางที่1!$A$1:$E$27</definedName>
  </definedNames>
  <calcPr calcId="162913"/>
</workbook>
</file>

<file path=xl/calcChain.xml><?xml version="1.0" encoding="utf-8"?>
<calcChain xmlns="http://schemas.openxmlformats.org/spreadsheetml/2006/main">
  <c r="B15" i="7" l="1"/>
  <c r="D12" i="7" l="1"/>
  <c r="C12" i="7"/>
  <c r="D8" i="7"/>
  <c r="C8" i="7"/>
  <c r="D7" i="7" l="1"/>
  <c r="D6" i="7" s="1"/>
  <c r="D19" i="7" s="1"/>
  <c r="C7" i="7"/>
  <c r="B8" i="7"/>
  <c r="D23" i="7" l="1"/>
  <c r="C6" i="7"/>
  <c r="C18" i="7" s="1"/>
  <c r="B7" i="7"/>
  <c r="D25" i="7"/>
  <c r="D22" i="7"/>
  <c r="D20" i="7"/>
  <c r="D26" i="7"/>
  <c r="D21" i="7"/>
  <c r="C21" i="7" l="1"/>
  <c r="C25" i="7"/>
  <c r="C20" i="7"/>
  <c r="C22" i="7"/>
  <c r="C24" i="7"/>
  <c r="C26" i="7"/>
  <c r="C23" i="7"/>
  <c r="C19" i="7"/>
  <c r="B11" i="7" l="1"/>
  <c r="B14" i="7" l="1"/>
  <c r="B13" i="7"/>
  <c r="B10" i="7"/>
  <c r="B9" i="7"/>
  <c r="B12" i="7" l="1"/>
  <c r="B6" i="7" l="1"/>
  <c r="B26" i="7" l="1"/>
  <c r="B19" i="7"/>
  <c r="B22" i="7"/>
  <c r="B20" i="7"/>
  <c r="B25" i="7"/>
  <c r="B24" i="7"/>
  <c r="B21" i="7"/>
  <c r="B23" i="7"/>
  <c r="D18" i="7"/>
  <c r="D17" i="7" s="1"/>
  <c r="B18" i="7"/>
  <c r="B27" i="7" l="1"/>
</calcChain>
</file>

<file path=xl/sharedStrings.xml><?xml version="1.0" encoding="utf-8"?>
<sst xmlns="http://schemas.openxmlformats.org/spreadsheetml/2006/main" count="29" uniqueCount="19">
  <si>
    <t>รวม</t>
  </si>
  <si>
    <t>ชาย</t>
  </si>
  <si>
    <t>หญิง</t>
  </si>
  <si>
    <t>ผู้มีอายุ  15  ปีขึ้นไป</t>
  </si>
  <si>
    <t>1. ผู้อยู่ในกำลังแรงงาน</t>
  </si>
  <si>
    <t xml:space="preserve"> 2. ผู้ไม่อยู่ในกำลังแรงงาน</t>
  </si>
  <si>
    <t xml:space="preserve">   1.1  กำลังแรงงานปัจจุบัน</t>
  </si>
  <si>
    <t xml:space="preserve">      1.1.1  ผู้มีงานทำ</t>
  </si>
  <si>
    <t xml:space="preserve">      1.1.2  ผู้ว่างงาน</t>
  </si>
  <si>
    <t xml:space="preserve">   2.1  ทำงานบ้าน</t>
  </si>
  <si>
    <t xml:space="preserve">   2.2  เรียนหนังสือ</t>
  </si>
  <si>
    <t xml:space="preserve">   2.3  อื่นๆ</t>
  </si>
  <si>
    <t xml:space="preserve">   1.2  ผู้ที่รอฤดูกาล</t>
  </si>
  <si>
    <t xml:space="preserve"> </t>
  </si>
  <si>
    <t>สถานภาพแรงงาน</t>
  </si>
  <si>
    <r>
      <rPr>
        <b/>
        <sz val="14"/>
        <rFont val="TH SarabunPSK"/>
        <family val="2"/>
      </rPr>
      <t xml:space="preserve">                         </t>
    </r>
    <r>
      <rPr>
        <b/>
        <u/>
        <sz val="14"/>
        <rFont val="TH SarabunPSK"/>
        <family val="2"/>
      </rPr>
      <t>ร้อยละ</t>
    </r>
  </si>
  <si>
    <t xml:space="preserve">ตารางที่ 1   จำนวนและร้อยละของประชากรอายุ 15 ปีขึ้นไป  จำแนกตามสถานภาพแรงงาน และเพศ </t>
  </si>
  <si>
    <r>
      <rPr>
        <b/>
        <sz val="14"/>
        <rFont val="TH SarabunPSK"/>
        <family val="2"/>
      </rPr>
      <t xml:space="preserve">                         </t>
    </r>
    <r>
      <rPr>
        <b/>
        <u/>
        <sz val="14"/>
        <rFont val="TH SarabunPSK"/>
        <family val="2"/>
      </rPr>
      <t>จำนวน (คน)</t>
    </r>
  </si>
  <si>
    <t xml:space="preserve">                ไตรมาสที่ 4/2561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</si>
</sst>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6" formatCode="0.000"/>
    <numFmt numFmtId="167" formatCode="0.0"/>
    <numFmt numFmtId="168" formatCode="_-* #,##0_-;\-* #,##0_-;_-* &quot;-&quot;??_-;_-@_-"/>
  </numFmts>
  <fonts count="8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u/>
      <sz val="14"/>
      <name val="TH SarabunPSK"/>
      <family val="2"/>
    </font>
    <font>
      <sz val="14"/>
      <color rgb="FFFF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9">
    <xf numFmtId="0" fontId="0" fillId="0" borderId="0" xfId="0"/>
    <xf numFmtId="0" fontId="5" fillId="0" borderId="0" xfId="0" applyFont="1" applyBorder="1" applyAlignment="1">
      <alignment vertical="center"/>
    </xf>
    <xf numFmtId="0" fontId="3" fillId="0" borderId="0" xfId="0" applyFont="1"/>
    <xf numFmtId="0" fontId="4" fillId="0" borderId="0" xfId="0" applyFont="1" applyFill="1"/>
    <xf numFmtId="0" fontId="4" fillId="0" borderId="0" xfId="0" applyFont="1"/>
    <xf numFmtId="0" fontId="5" fillId="0" borderId="0" xfId="0" applyFont="1" applyAlignment="1">
      <alignment horizontal="center"/>
    </xf>
    <xf numFmtId="3" fontId="5" fillId="0" borderId="0" xfId="0" applyNumberFormat="1" applyFont="1" applyFill="1" applyAlignment="1">
      <alignment horizontal="center"/>
    </xf>
    <xf numFmtId="0" fontId="4" fillId="0" borderId="1" xfId="0" applyFont="1" applyBorder="1"/>
    <xf numFmtId="0" fontId="5" fillId="0" borderId="1" xfId="0" applyFont="1" applyBorder="1"/>
    <xf numFmtId="0" fontId="5" fillId="0" borderId="0" xfId="0" applyFont="1"/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3" fontId="4" fillId="0" borderId="0" xfId="0" applyNumberFormat="1" applyFont="1" applyBorder="1" applyAlignment="1">
      <alignment horizontal="right" vertical="center"/>
    </xf>
    <xf numFmtId="0" fontId="4" fillId="0" borderId="0" xfId="0" applyFont="1" applyBorder="1"/>
    <xf numFmtId="167" fontId="4" fillId="0" borderId="0" xfId="0" applyNumberFormat="1" applyFont="1"/>
    <xf numFmtId="0" fontId="4" fillId="0" borderId="2" xfId="0" applyFont="1" applyBorder="1"/>
    <xf numFmtId="167" fontId="5" fillId="0" borderId="0" xfId="0" applyNumberFormat="1" applyFont="1"/>
    <xf numFmtId="0" fontId="4" fillId="0" borderId="0" xfId="0" applyFont="1" applyAlignment="1"/>
    <xf numFmtId="0" fontId="4" fillId="0" borderId="0" xfId="0" applyFont="1" applyBorder="1" applyAlignment="1"/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4" fillId="0" borderId="0" xfId="0" applyFont="1" applyFill="1" applyAlignment="1"/>
    <xf numFmtId="166" fontId="4" fillId="0" borderId="0" xfId="0" applyNumberFormat="1" applyFont="1"/>
    <xf numFmtId="166" fontId="4" fillId="0" borderId="0" xfId="0" applyNumberFormat="1" applyFont="1" applyFill="1"/>
    <xf numFmtId="1" fontId="4" fillId="0" borderId="0" xfId="0" applyNumberFormat="1" applyFont="1" applyFill="1" applyAlignment="1">
      <alignment vertical="center"/>
    </xf>
    <xf numFmtId="1" fontId="5" fillId="0" borderId="0" xfId="0" applyNumberFormat="1" applyFont="1" applyFill="1" applyAlignment="1">
      <alignment vertical="center"/>
    </xf>
    <xf numFmtId="3" fontId="4" fillId="0" borderId="0" xfId="0" applyNumberFormat="1" applyFont="1" applyFill="1" applyBorder="1" applyAlignment="1">
      <alignment horizontal="right" wrapText="1"/>
    </xf>
    <xf numFmtId="3" fontId="5" fillId="0" borderId="0" xfId="0" applyNumberFormat="1" applyFont="1" applyAlignment="1">
      <alignment vertical="center"/>
    </xf>
    <xf numFmtId="166" fontId="4" fillId="0" borderId="1" xfId="0" applyNumberFormat="1" applyFont="1" applyFill="1" applyBorder="1"/>
    <xf numFmtId="166" fontId="4" fillId="0" borderId="1" xfId="0" applyNumberFormat="1" applyFont="1" applyBorder="1"/>
    <xf numFmtId="1" fontId="4" fillId="0" borderId="0" xfId="0" applyNumberFormat="1" applyFont="1" applyFill="1" applyBorder="1" applyAlignment="1">
      <alignment horizontal="right" vertical="center"/>
    </xf>
    <xf numFmtId="3" fontId="5" fillId="0" borderId="0" xfId="0" applyNumberFormat="1" applyFont="1" applyBorder="1" applyAlignment="1">
      <alignment horizontal="right"/>
    </xf>
    <xf numFmtId="3" fontId="4" fillId="0" borderId="0" xfId="0" applyNumberFormat="1" applyFont="1" applyBorder="1" applyAlignment="1">
      <alignment horizontal="right"/>
    </xf>
    <xf numFmtId="0" fontId="5" fillId="0" borderId="2" xfId="0" applyFont="1" applyBorder="1" applyAlignment="1">
      <alignment vertical="center"/>
    </xf>
    <xf numFmtId="0" fontId="5" fillId="0" borderId="0" xfId="0" applyFont="1" applyFill="1" applyBorder="1" applyAlignment="1">
      <alignment horizontal="right" vertical="center" indent="1"/>
    </xf>
    <xf numFmtId="0" fontId="5" fillId="0" borderId="0" xfId="0" applyFont="1" applyBorder="1" applyAlignment="1">
      <alignment horizontal="right" vertical="center" indent="1"/>
    </xf>
    <xf numFmtId="3" fontId="5" fillId="2" borderId="0" xfId="0" applyNumberFormat="1" applyFont="1" applyFill="1" applyBorder="1" applyAlignment="1">
      <alignment horizontal="right" wrapText="1"/>
    </xf>
    <xf numFmtId="3" fontId="4" fillId="2" borderId="0" xfId="0" applyNumberFormat="1" applyFont="1" applyFill="1" applyBorder="1" applyAlignment="1">
      <alignment horizontal="right" wrapText="1"/>
    </xf>
    <xf numFmtId="3" fontId="4" fillId="0" borderId="0" xfId="0" applyNumberFormat="1" applyFont="1" applyBorder="1" applyAlignment="1">
      <alignment horizontal="right" wrapText="1"/>
    </xf>
    <xf numFmtId="3" fontId="5" fillId="0" borderId="2" xfId="0" applyNumberFormat="1" applyFont="1" applyBorder="1" applyAlignment="1">
      <alignment horizontal="right" wrapText="1"/>
    </xf>
    <xf numFmtId="3" fontId="5" fillId="0" borderId="2" xfId="0" applyNumberFormat="1" applyFont="1" applyBorder="1" applyAlignment="1">
      <alignment horizontal="right"/>
    </xf>
    <xf numFmtId="168" fontId="4" fillId="0" borderId="0" xfId="1" applyNumberFormat="1" applyFont="1" applyFill="1" applyBorder="1" applyAlignment="1">
      <alignment horizontal="right"/>
    </xf>
    <xf numFmtId="167" fontId="7" fillId="0" borderId="0" xfId="0" applyNumberFormat="1" applyFont="1"/>
    <xf numFmtId="0" fontId="6" fillId="0" borderId="0" xfId="0" applyFont="1" applyBorder="1" applyAlignment="1">
      <alignment horizontal="center"/>
    </xf>
    <xf numFmtId="3" fontId="6" fillId="0" borderId="2" xfId="0" applyNumberFormat="1" applyFont="1" applyFill="1" applyBorder="1" applyAlignment="1">
      <alignment horizontal="center"/>
    </xf>
    <xf numFmtId="0" fontId="0" fillId="0" borderId="2" xfId="0" applyBorder="1"/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G29"/>
  <sheetViews>
    <sheetView tabSelected="1" zoomScale="110" zoomScaleNormal="110" zoomScalePageLayoutView="90" workbookViewId="0">
      <selection activeCell="D17" sqref="D17"/>
    </sheetView>
  </sheetViews>
  <sheetFormatPr defaultColWidth="9.09765625" defaultRowHeight="24" customHeight="1"/>
  <cols>
    <col min="1" max="1" width="32.296875" style="4" customWidth="1"/>
    <col min="2" max="2" width="18.69921875" style="3" customWidth="1"/>
    <col min="3" max="4" width="18.69921875" style="4" customWidth="1"/>
    <col min="5" max="5" width="0.8984375" style="4" customWidth="1"/>
    <col min="6" max="6" width="9.09765625" style="4"/>
    <col min="7" max="7" width="10.59765625" style="4" bestFit="1" customWidth="1"/>
    <col min="8" max="16384" width="9.09765625" style="4"/>
  </cols>
  <sheetData>
    <row r="1" spans="1:7" ht="33" customHeight="1">
      <c r="A1" s="2" t="s">
        <v>16</v>
      </c>
    </row>
    <row r="2" spans="1:7" ht="20.25" customHeight="1">
      <c r="A2" s="2" t="s">
        <v>18</v>
      </c>
    </row>
    <row r="3" spans="1:7" ht="6" customHeight="1">
      <c r="A3" s="5"/>
      <c r="B3" s="6" t="s">
        <v>13</v>
      </c>
      <c r="C3" s="5"/>
      <c r="D3" s="5"/>
      <c r="E3" s="14"/>
    </row>
    <row r="4" spans="1:7" ht="27.75" customHeight="1">
      <c r="A4" s="47" t="s">
        <v>14</v>
      </c>
      <c r="B4" s="45" t="s">
        <v>17</v>
      </c>
      <c r="C4" s="46"/>
      <c r="D4" s="46"/>
      <c r="E4" s="16"/>
    </row>
    <row r="5" spans="1:7" s="9" customFormat="1" ht="27.75" customHeight="1">
      <c r="A5" s="48"/>
      <c r="B5" s="35" t="s">
        <v>0</v>
      </c>
      <c r="C5" s="36" t="s">
        <v>1</v>
      </c>
      <c r="D5" s="36" t="s">
        <v>2</v>
      </c>
      <c r="E5" s="8"/>
    </row>
    <row r="6" spans="1:7" s="11" customFormat="1" ht="24.95" customHeight="1">
      <c r="A6" s="34" t="s">
        <v>3</v>
      </c>
      <c r="B6" s="40">
        <f>C6+D6</f>
        <v>667284</v>
      </c>
      <c r="C6" s="41">
        <f>SUM(C7,C12)</f>
        <v>320646</v>
      </c>
      <c r="D6" s="41">
        <f>SUM(D7,D12)</f>
        <v>346638</v>
      </c>
      <c r="E6" s="12"/>
      <c r="G6" s="25"/>
    </row>
    <row r="7" spans="1:7" s="10" customFormat="1" ht="24.95" customHeight="1">
      <c r="A7" s="1" t="s">
        <v>4</v>
      </c>
      <c r="B7" s="37">
        <f>SUM(C7:D7)</f>
        <v>456935</v>
      </c>
      <c r="C7" s="32">
        <f>SUM(C8,C11)</f>
        <v>243057</v>
      </c>
      <c r="D7" s="32">
        <f>SUM(D8,D11)</f>
        <v>213878</v>
      </c>
      <c r="E7" s="1"/>
      <c r="G7" s="26"/>
    </row>
    <row r="8" spans="1:7" s="11" customFormat="1" ht="24.95" customHeight="1">
      <c r="A8" s="12" t="s">
        <v>6</v>
      </c>
      <c r="B8" s="27">
        <f>C8+D8</f>
        <v>456281</v>
      </c>
      <c r="C8" s="33">
        <f>SUM(C9:C10)</f>
        <v>242640</v>
      </c>
      <c r="D8" s="33">
        <f>SUM(D9:D10)</f>
        <v>213641</v>
      </c>
      <c r="E8" s="13"/>
      <c r="G8" s="25"/>
    </row>
    <row r="9" spans="1:7" s="11" customFormat="1" ht="24.95" customHeight="1">
      <c r="A9" s="12" t="s">
        <v>7</v>
      </c>
      <c r="B9" s="27">
        <f t="shared" ref="B9:B14" si="0">C9+D9</f>
        <v>451167</v>
      </c>
      <c r="C9" s="33">
        <v>239225</v>
      </c>
      <c r="D9" s="33">
        <v>211942</v>
      </c>
      <c r="E9" s="13"/>
      <c r="G9" s="25"/>
    </row>
    <row r="10" spans="1:7" s="11" customFormat="1" ht="24.95" customHeight="1">
      <c r="A10" s="12" t="s">
        <v>8</v>
      </c>
      <c r="B10" s="27">
        <f t="shared" si="0"/>
        <v>5114</v>
      </c>
      <c r="C10" s="33">
        <v>3415</v>
      </c>
      <c r="D10" s="33">
        <v>1699</v>
      </c>
      <c r="E10" s="13"/>
      <c r="G10" s="25"/>
    </row>
    <row r="11" spans="1:7" s="11" customFormat="1" ht="24.95" customHeight="1">
      <c r="A11" s="12" t="s">
        <v>12</v>
      </c>
      <c r="B11" s="38">
        <f>C11+D11</f>
        <v>654</v>
      </c>
      <c r="C11" s="33">
        <v>417</v>
      </c>
      <c r="D11" s="42">
        <v>237</v>
      </c>
      <c r="E11" s="13"/>
      <c r="G11" s="25"/>
    </row>
    <row r="12" spans="1:7" s="10" customFormat="1" ht="24.95" customHeight="1">
      <c r="A12" s="1" t="s">
        <v>5</v>
      </c>
      <c r="B12" s="37">
        <f>SUM(B13:B15)</f>
        <v>210349</v>
      </c>
      <c r="C12" s="32">
        <f>SUM(C13:C15)</f>
        <v>77589</v>
      </c>
      <c r="D12" s="32">
        <f>SUM(D13:D15)</f>
        <v>132760</v>
      </c>
      <c r="E12" s="1"/>
      <c r="F12" s="28"/>
      <c r="G12" s="26"/>
    </row>
    <row r="13" spans="1:7" s="11" customFormat="1" ht="24.95" customHeight="1">
      <c r="A13" s="12" t="s">
        <v>9</v>
      </c>
      <c r="B13" s="39">
        <f t="shared" si="0"/>
        <v>52288</v>
      </c>
      <c r="C13" s="33">
        <v>3950</v>
      </c>
      <c r="D13" s="33">
        <v>48338</v>
      </c>
      <c r="E13" s="13"/>
      <c r="G13" s="25"/>
    </row>
    <row r="14" spans="1:7" s="11" customFormat="1" ht="24.95" customHeight="1">
      <c r="A14" s="12" t="s">
        <v>10</v>
      </c>
      <c r="B14" s="27">
        <f t="shared" si="0"/>
        <v>43424</v>
      </c>
      <c r="C14" s="33">
        <v>20133</v>
      </c>
      <c r="D14" s="33">
        <v>23291</v>
      </c>
      <c r="E14" s="13"/>
      <c r="G14" s="25"/>
    </row>
    <row r="15" spans="1:7" s="11" customFormat="1" ht="24.95" customHeight="1">
      <c r="A15" s="12" t="s">
        <v>11</v>
      </c>
      <c r="B15" s="38">
        <f>C15+D15</f>
        <v>114637</v>
      </c>
      <c r="C15" s="33">
        <v>53506</v>
      </c>
      <c r="D15" s="33">
        <v>61131</v>
      </c>
      <c r="E15" s="13"/>
      <c r="G15" s="25"/>
    </row>
    <row r="16" spans="1:7" s="18" customFormat="1" ht="33" customHeight="1">
      <c r="A16" s="19"/>
      <c r="B16" s="44" t="s">
        <v>15</v>
      </c>
      <c r="C16" s="44"/>
      <c r="D16" s="44"/>
      <c r="E16" s="19"/>
      <c r="G16" s="22"/>
    </row>
    <row r="17" spans="1:7" s="11" customFormat="1" ht="24.95" customHeight="1">
      <c r="A17" s="10" t="s">
        <v>3</v>
      </c>
      <c r="B17" s="17">
        <v>100</v>
      </c>
      <c r="C17" s="17">
        <v>100</v>
      </c>
      <c r="D17" s="17">
        <f>SUM(D18+D23)</f>
        <v>100</v>
      </c>
      <c r="E17" s="12"/>
      <c r="G17" s="20"/>
    </row>
    <row r="18" spans="1:7" s="10" customFormat="1" ht="24.95" customHeight="1">
      <c r="A18" s="10" t="s">
        <v>4</v>
      </c>
      <c r="B18" s="17">
        <f>ROUND(B7*100/$B$6,1)</f>
        <v>68.5</v>
      </c>
      <c r="C18" s="17">
        <f>ROUND(C7*100/$C$6,1)</f>
        <v>75.8</v>
      </c>
      <c r="D18" s="17">
        <f>ROUND(D7*100/$D$6,1)</f>
        <v>61.7</v>
      </c>
      <c r="E18" s="1"/>
      <c r="G18" s="21"/>
    </row>
    <row r="19" spans="1:7" s="11" customFormat="1" ht="24.95" customHeight="1">
      <c r="A19" s="11" t="s">
        <v>6</v>
      </c>
      <c r="B19" s="15">
        <f t="shared" ref="B19:B26" si="1">ROUND(B8*100/$B$6,1)</f>
        <v>68.400000000000006</v>
      </c>
      <c r="C19" s="15">
        <f t="shared" ref="C19:C26" si="2">ROUND(C8*100/$C$6,1)</f>
        <v>75.7</v>
      </c>
      <c r="D19" s="15">
        <f t="shared" ref="D19:D26" si="3">ROUND(D8*100/$D$6,1)</f>
        <v>61.6</v>
      </c>
      <c r="E19" s="13"/>
      <c r="G19" s="20"/>
    </row>
    <row r="20" spans="1:7" s="11" customFormat="1" ht="24.95" customHeight="1">
      <c r="A20" s="11" t="s">
        <v>7</v>
      </c>
      <c r="B20" s="15">
        <f t="shared" si="1"/>
        <v>67.599999999999994</v>
      </c>
      <c r="C20" s="15">
        <f t="shared" si="2"/>
        <v>74.599999999999994</v>
      </c>
      <c r="D20" s="15">
        <f t="shared" si="3"/>
        <v>61.1</v>
      </c>
      <c r="E20" s="13"/>
      <c r="G20" s="20"/>
    </row>
    <row r="21" spans="1:7" s="11" customFormat="1" ht="24.95" customHeight="1">
      <c r="A21" s="11" t="s">
        <v>8</v>
      </c>
      <c r="B21" s="15">
        <f t="shared" si="1"/>
        <v>0.8</v>
      </c>
      <c r="C21" s="15">
        <f t="shared" si="2"/>
        <v>1.1000000000000001</v>
      </c>
      <c r="D21" s="15">
        <f t="shared" si="3"/>
        <v>0.5</v>
      </c>
      <c r="E21" s="13"/>
      <c r="G21" s="20"/>
    </row>
    <row r="22" spans="1:7" s="11" customFormat="1" ht="24.95" customHeight="1">
      <c r="A22" s="11" t="s">
        <v>12</v>
      </c>
      <c r="B22" s="15">
        <f t="shared" si="1"/>
        <v>0.1</v>
      </c>
      <c r="C22" s="15">
        <f t="shared" si="2"/>
        <v>0.1</v>
      </c>
      <c r="D22" s="15">
        <f t="shared" si="3"/>
        <v>0.1</v>
      </c>
      <c r="E22" s="13"/>
      <c r="G22" s="20"/>
    </row>
    <row r="23" spans="1:7" s="10" customFormat="1" ht="24.95" customHeight="1">
      <c r="A23" s="10" t="s">
        <v>5</v>
      </c>
      <c r="B23" s="17">
        <f t="shared" si="1"/>
        <v>31.5</v>
      </c>
      <c r="C23" s="17">
        <f t="shared" si="2"/>
        <v>24.2</v>
      </c>
      <c r="D23" s="17">
        <f t="shared" si="3"/>
        <v>38.299999999999997</v>
      </c>
      <c r="E23" s="1"/>
      <c r="G23" s="21"/>
    </row>
    <row r="24" spans="1:7" s="11" customFormat="1" ht="24.95" customHeight="1">
      <c r="A24" s="11" t="s">
        <v>9</v>
      </c>
      <c r="B24" s="15">
        <f t="shared" si="1"/>
        <v>7.8</v>
      </c>
      <c r="C24" s="15">
        <f t="shared" si="2"/>
        <v>1.2</v>
      </c>
      <c r="D24" s="43">
        <v>14</v>
      </c>
      <c r="E24" s="13"/>
      <c r="G24" s="20"/>
    </row>
    <row r="25" spans="1:7" s="11" customFormat="1" ht="24.95" customHeight="1">
      <c r="A25" s="11" t="s">
        <v>10</v>
      </c>
      <c r="B25" s="15">
        <f t="shared" si="1"/>
        <v>6.5</v>
      </c>
      <c r="C25" s="15">
        <f t="shared" si="2"/>
        <v>6.3</v>
      </c>
      <c r="D25" s="15">
        <f t="shared" si="3"/>
        <v>6.7</v>
      </c>
      <c r="E25" s="13"/>
      <c r="G25" s="20"/>
    </row>
    <row r="26" spans="1:7" s="11" customFormat="1" ht="24.95" customHeight="1">
      <c r="A26" s="12" t="s">
        <v>11</v>
      </c>
      <c r="B26" s="15">
        <f t="shared" si="1"/>
        <v>17.2</v>
      </c>
      <c r="C26" s="15">
        <f t="shared" si="2"/>
        <v>16.7</v>
      </c>
      <c r="D26" s="15">
        <f t="shared" si="3"/>
        <v>17.600000000000001</v>
      </c>
      <c r="E26" s="13"/>
      <c r="G26" s="20"/>
    </row>
    <row r="27" spans="1:7" ht="4.5" customHeight="1">
      <c r="A27" s="7"/>
      <c r="B27" s="29">
        <f>SUM(B18:B26)</f>
        <v>268.40000000000003</v>
      </c>
      <c r="C27" s="29"/>
      <c r="D27" s="30"/>
      <c r="E27" s="7"/>
    </row>
    <row r="28" spans="1:7" ht="6" customHeight="1">
      <c r="B28" s="24"/>
      <c r="C28" s="23"/>
      <c r="D28" s="23"/>
    </row>
    <row r="29" spans="1:7" ht="24" customHeight="1">
      <c r="B29" s="31"/>
      <c r="C29" s="31"/>
      <c r="D29" s="31"/>
    </row>
  </sheetData>
  <mergeCells count="3">
    <mergeCell ref="B16:D16"/>
    <mergeCell ref="B4:D4"/>
    <mergeCell ref="A4:A5"/>
  </mergeCells>
  <phoneticPr fontId="2" type="noConversion"/>
  <pageMargins left="0.98425196850393704" right="0.78740157480314965" top="0.78740157480314965" bottom="0.19685039370078741" header="0.51181102362204722" footer="0.51181102362204722"/>
  <pageSetup paperSize="9" firstPageNumber="6" orientation="portrait" useFirstPageNumber="1" r:id="rId1"/>
  <headerFooter alignWithMargins="0">
    <oddHeader>&amp;R&amp;"TH SarabunPSK,Regular"&amp;16 23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ตารางที่1</vt:lpstr>
      <vt:lpstr>ตารางที่1!Print_Area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nso</cp:lastModifiedBy>
  <cp:lastPrinted>2019-02-22T07:20:16Z</cp:lastPrinted>
  <dcterms:created xsi:type="dcterms:W3CDTF">2000-11-20T04:06:35Z</dcterms:created>
  <dcterms:modified xsi:type="dcterms:W3CDTF">2019-03-14T09:14:10Z</dcterms:modified>
</cp:coreProperties>
</file>