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งานพี่นุช\4.รายงานสถิติ\รายงานสถิติ 62\ตาราง สถจ.อัพเดท\ตารางให้พงษ์\ตาราง 15\"/>
    </mc:Choice>
  </mc:AlternateContent>
  <bookViews>
    <workbookView xWindow="-120" yWindow="-120" windowWidth="20730" windowHeight="11310"/>
  </bookViews>
  <sheets>
    <sheet name="T-15.1" sheetId="2" r:id="rId1"/>
  </sheets>
  <calcPr calcId="152511"/>
</workbook>
</file>

<file path=xl/calcChain.xml><?xml version="1.0" encoding="utf-8"?>
<calcChain xmlns="http://schemas.openxmlformats.org/spreadsheetml/2006/main">
  <c r="I7" i="2" l="1"/>
  <c r="H7" i="2" l="1"/>
  <c r="G23" i="2" l="1"/>
  <c r="G22" i="2"/>
  <c r="G21" i="2"/>
  <c r="G11" i="2"/>
  <c r="F7" i="2"/>
  <c r="E7" i="2"/>
  <c r="G7" i="2" l="1"/>
</calcChain>
</file>

<file path=xl/sharedStrings.xml><?xml version="1.0" encoding="utf-8"?>
<sst xmlns="http://schemas.openxmlformats.org/spreadsheetml/2006/main" count="84" uniqueCount="57">
  <si>
    <t>ตาราง</t>
  </si>
  <si>
    <t>Total</t>
  </si>
  <si>
    <t>รถยนต์นั่งส่วนบุคคลไม่เกิน 7 คน</t>
  </si>
  <si>
    <t>รถยนต์นั่งส่วนบุคคลเกิน 7 คน</t>
  </si>
  <si>
    <t>รถยนต์บรรทุกส่วนบุคคล</t>
  </si>
  <si>
    <t>รถยนต์สามล้อส่วนบุคคล</t>
  </si>
  <si>
    <t>รถยนต์รับจ้างระหว่างจังหวัด</t>
  </si>
  <si>
    <t>รถยนต์สี่ล้อเล็กรับจ้าง</t>
  </si>
  <si>
    <t>รถยนต์รับจ้างสามล้อ</t>
  </si>
  <si>
    <t>รถยนต์บริการธุรกิจ</t>
  </si>
  <si>
    <t>รถยนต์บริการทัศนาจร</t>
  </si>
  <si>
    <t>รถยนต์บริการให้เช่า</t>
  </si>
  <si>
    <t>รถจักรยานยนต์</t>
  </si>
  <si>
    <t>รถแทรกเตอร์</t>
  </si>
  <si>
    <t>รถบดถนน</t>
  </si>
  <si>
    <t>รถพ่วง</t>
  </si>
  <si>
    <t xml:space="preserve"> Van &amp; pick up</t>
  </si>
  <si>
    <t>รถยนต์รับจ้างบรรทุกคนโดยสารไม่เกิน 7 คน</t>
  </si>
  <si>
    <t>รถใช้งานเกษตรกรรม</t>
  </si>
  <si>
    <t xml:space="preserve"> Sedan (not more than 7 passengers)</t>
  </si>
  <si>
    <t xml:space="preserve"> Motortricycle</t>
  </si>
  <si>
    <t xml:space="preserve"> Interprovincial taxi</t>
  </si>
  <si>
    <t xml:space="preserve"> Urban taxi</t>
  </si>
  <si>
    <t xml:space="preserve"> Hotel taxi</t>
  </si>
  <si>
    <t xml:space="preserve"> Tour taxi</t>
  </si>
  <si>
    <t xml:space="preserve"> Motorcycle</t>
  </si>
  <si>
    <t xml:space="preserve"> Tractor</t>
  </si>
  <si>
    <t xml:space="preserve"> Farm vehicle</t>
  </si>
  <si>
    <t xml:space="preserve"> Road roller</t>
  </si>
  <si>
    <t>ประเภทรถ</t>
  </si>
  <si>
    <t xml:space="preserve"> Motortricycle taxi (tuk tuk)</t>
  </si>
  <si>
    <t xml:space="preserve"> Microbus &amp; passenger van</t>
  </si>
  <si>
    <t>รวมยอด</t>
  </si>
  <si>
    <t>รถจักรยานยนต์สาธารณะ</t>
  </si>
  <si>
    <t xml:space="preserve"> Public motorcycle</t>
  </si>
  <si>
    <t>Type of vehicle</t>
  </si>
  <si>
    <t>Table</t>
  </si>
  <si>
    <t xml:space="preserve"> Fixed route taxi</t>
  </si>
  <si>
    <t xml:space="preserve"> Car for hire</t>
  </si>
  <si>
    <t xml:space="preserve"> Automobile trailer</t>
  </si>
  <si>
    <t>(2014)</t>
  </si>
  <si>
    <t>(2015)</t>
  </si>
  <si>
    <t>(2016)</t>
  </si>
  <si>
    <t xml:space="preserve">      ที่มา:   สำนักงานขนส่งจังหวัดพระนครศรีอยุธยา</t>
  </si>
  <si>
    <t xml:space="preserve">  Source:  Phra Nakon Si Ayutthaya Provincial Transport  Office</t>
  </si>
  <si>
    <t xml:space="preserve">                     -</t>
  </si>
  <si>
    <t xml:space="preserve"> -</t>
  </si>
  <si>
    <t>-</t>
  </si>
  <si>
    <t>2560</t>
  </si>
  <si>
    <t>(2017)</t>
  </si>
  <si>
    <t>2557</t>
  </si>
  <si>
    <t>2558</t>
  </si>
  <si>
    <t>(2018)</t>
  </si>
  <si>
    <t xml:space="preserve">2559 </t>
  </si>
  <si>
    <t>2561</t>
  </si>
  <si>
    <t>รถจดทะเบียน (สะสม) ตามพระราชบัญญัติรถยนต์ พ.ศ. 2522 จำแนกตามประเภทรถ พ.ศ. 2557 - 2561</t>
  </si>
  <si>
    <t>Vehicle Registered Under Motor Vehicle Act B.E. 1979 by Type of Vehicle : 2014 - 2018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</si>
</sst>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4"/>
      <name val="Cordia New"/>
      <charset val="22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2" xfId="0" quotePrefix="1" applyFont="1" applyBorder="1" applyAlignment="1">
      <alignment horizontal="center"/>
    </xf>
    <xf numFmtId="0" fontId="4" fillId="0" borderId="0" xfId="0" applyFont="1"/>
    <xf numFmtId="0" fontId="5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4" xfId="0" applyFont="1" applyBorder="1"/>
    <xf numFmtId="0" fontId="2" fillId="0" borderId="6" xfId="0" applyFont="1" applyBorder="1" applyAlignment="1">
      <alignment vertical="center"/>
    </xf>
    <xf numFmtId="49" fontId="1" fillId="0" borderId="0" xfId="0" applyNumberFormat="1" applyFont="1"/>
    <xf numFmtId="49" fontId="2" fillId="0" borderId="0" xfId="0" applyNumberFormat="1" applyFont="1"/>
    <xf numFmtId="49" fontId="3" fillId="0" borderId="0" xfId="0" applyNumberFormat="1" applyFont="1"/>
    <xf numFmtId="49" fontId="5" fillId="0" borderId="6" xfId="0" applyNumberFormat="1" applyFont="1" applyBorder="1" applyAlignment="1">
      <alignment horizontal="center"/>
    </xf>
    <xf numFmtId="49" fontId="5" fillId="0" borderId="7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9" fontId="4" fillId="0" borderId="0" xfId="0" applyNumberFormat="1" applyFont="1"/>
    <xf numFmtId="49" fontId="4" fillId="0" borderId="4" xfId="0" applyNumberFormat="1" applyFont="1" applyBorder="1"/>
    <xf numFmtId="49" fontId="4" fillId="0" borderId="3" xfId="0" applyNumberFormat="1" applyFont="1" applyBorder="1"/>
    <xf numFmtId="49" fontId="4" fillId="0" borderId="8" xfId="0" applyNumberFormat="1" applyFont="1" applyBorder="1"/>
    <xf numFmtId="0" fontId="2" fillId="0" borderId="0" xfId="0" applyFont="1" applyAlignment="1">
      <alignment horizontal="center" vertical="center"/>
    </xf>
    <xf numFmtId="3" fontId="2" fillId="0" borderId="7" xfId="1" applyNumberFormat="1" applyFont="1" applyBorder="1" applyAlignment="1">
      <alignment horizontal="right" vertical="center" indent="1"/>
    </xf>
    <xf numFmtId="3" fontId="2" fillId="0" borderId="7" xfId="0" applyNumberFormat="1" applyFont="1" applyBorder="1" applyAlignment="1">
      <alignment horizontal="right" vertical="center" indent="1"/>
    </xf>
    <xf numFmtId="3" fontId="4" fillId="0" borderId="7" xfId="1" applyNumberFormat="1" applyFont="1" applyBorder="1" applyAlignment="1">
      <alignment horizontal="right" indent="1"/>
    </xf>
    <xf numFmtId="3" fontId="4" fillId="0" borderId="7" xfId="0" applyNumberFormat="1" applyFont="1" applyBorder="1" applyAlignment="1">
      <alignment horizontal="right" indent="1"/>
    </xf>
    <xf numFmtId="49" fontId="4" fillId="2" borderId="3" xfId="0" quotePrefix="1" applyNumberFormat="1" applyFont="1" applyFill="1" applyBorder="1" applyAlignment="1">
      <alignment horizontal="center"/>
    </xf>
    <xf numFmtId="49" fontId="4" fillId="2" borderId="1" xfId="0" quotePrefix="1" applyNumberFormat="1" applyFont="1" applyFill="1" applyBorder="1" applyAlignment="1">
      <alignment horizontal="center"/>
    </xf>
    <xf numFmtId="3" fontId="2" fillId="0" borderId="6" xfId="0" applyNumberFormat="1" applyFont="1" applyBorder="1" applyAlignment="1">
      <alignment horizontal="right" vertical="center" indent="1"/>
    </xf>
    <xf numFmtId="3" fontId="4" fillId="0" borderId="6" xfId="0" applyNumberFormat="1" applyFont="1" applyBorder="1" applyAlignment="1">
      <alignment horizontal="right" indent="1"/>
    </xf>
    <xf numFmtId="3" fontId="4" fillId="0" borderId="6" xfId="1" applyNumberFormat="1" applyFont="1" applyBorder="1" applyAlignment="1">
      <alignment horizontal="right" indent="1"/>
    </xf>
    <xf numFmtId="49" fontId="5" fillId="0" borderId="1" xfId="0" applyNumberFormat="1" applyFont="1" applyBorder="1" applyAlignment="1">
      <alignment horizontal="center"/>
    </xf>
    <xf numFmtId="3" fontId="7" fillId="0" borderId="7" xfId="0" applyNumberFormat="1" applyFont="1" applyBorder="1" applyAlignment="1">
      <alignment horizontal="right"/>
    </xf>
    <xf numFmtId="3" fontId="8" fillId="0" borderId="7" xfId="0" applyNumberFormat="1" applyFont="1" applyBorder="1" applyAlignment="1">
      <alignment horizontal="right"/>
    </xf>
    <xf numFmtId="0" fontId="8" fillId="0" borderId="7" xfId="0" applyFont="1" applyBorder="1" applyAlignment="1">
      <alignment horizontal="right"/>
    </xf>
    <xf numFmtId="0" fontId="4" fillId="0" borderId="10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showGridLines="0" tabSelected="1" topLeftCell="E2" zoomScale="115" zoomScaleNormal="115" workbookViewId="0">
      <selection activeCell="H12" sqref="H12"/>
    </sheetView>
  </sheetViews>
  <sheetFormatPr defaultColWidth="9.140625" defaultRowHeight="18.75" x14ac:dyDescent="0.3"/>
  <cols>
    <col min="1" max="1" width="1.85546875" style="4" customWidth="1"/>
    <col min="2" max="3" width="5.85546875" style="4" customWidth="1"/>
    <col min="4" max="4" width="24.85546875" style="4" customWidth="1"/>
    <col min="5" max="9" width="13.85546875" style="20" customWidth="1"/>
    <col min="10" max="10" width="0.85546875" style="4" customWidth="1"/>
    <col min="11" max="11" width="34.42578125" style="4" customWidth="1"/>
    <col min="12" max="12" width="8" style="4" customWidth="1"/>
    <col min="13" max="16384" width="9.140625" style="4"/>
  </cols>
  <sheetData>
    <row r="1" spans="1:12" s="1" customFormat="1" x14ac:dyDescent="0.3">
      <c r="B1" s="1" t="s">
        <v>0</v>
      </c>
      <c r="C1" s="2">
        <v>15.1</v>
      </c>
      <c r="D1" s="1" t="s">
        <v>55</v>
      </c>
      <c r="E1" s="18"/>
      <c r="F1" s="18"/>
      <c r="G1" s="18"/>
      <c r="H1" s="18"/>
      <c r="I1" s="18"/>
    </row>
    <row r="2" spans="1:12" s="3" customFormat="1" x14ac:dyDescent="0.3">
      <c r="B2" s="1" t="s">
        <v>36</v>
      </c>
      <c r="C2" s="2">
        <v>15.1</v>
      </c>
      <c r="D2" s="1" t="s">
        <v>56</v>
      </c>
      <c r="E2" s="19"/>
      <c r="F2" s="19"/>
      <c r="G2" s="19"/>
      <c r="H2" s="19"/>
      <c r="I2" s="19"/>
    </row>
    <row r="4" spans="1:12" s="6" customFormat="1" x14ac:dyDescent="0.3">
      <c r="A4" s="43" t="s">
        <v>29</v>
      </c>
      <c r="B4" s="44"/>
      <c r="C4" s="44"/>
      <c r="D4" s="45"/>
      <c r="E4" s="35" t="s">
        <v>50</v>
      </c>
      <c r="F4" s="35" t="s">
        <v>51</v>
      </c>
      <c r="G4" s="35" t="s">
        <v>53</v>
      </c>
      <c r="H4" s="35" t="s">
        <v>48</v>
      </c>
      <c r="I4" s="35" t="s">
        <v>54</v>
      </c>
      <c r="J4" s="5"/>
      <c r="K4" s="44" t="s">
        <v>35</v>
      </c>
      <c r="L4" s="4"/>
    </row>
    <row r="5" spans="1:12" s="6" customFormat="1" ht="17.25" x14ac:dyDescent="0.3">
      <c r="A5" s="46"/>
      <c r="B5" s="46"/>
      <c r="C5" s="46"/>
      <c r="D5" s="47"/>
      <c r="E5" s="34" t="s">
        <v>40</v>
      </c>
      <c r="F5" s="34" t="s">
        <v>41</v>
      </c>
      <c r="G5" s="34" t="s">
        <v>42</v>
      </c>
      <c r="H5" s="34" t="s">
        <v>49</v>
      </c>
      <c r="I5" s="34" t="s">
        <v>52</v>
      </c>
      <c r="J5" s="7"/>
      <c r="K5" s="46"/>
      <c r="L5" s="8"/>
    </row>
    <row r="6" spans="1:12" s="6" customFormat="1" ht="9" customHeight="1" x14ac:dyDescent="0.3">
      <c r="A6" s="9"/>
      <c r="B6" s="9"/>
      <c r="C6" s="9"/>
      <c r="D6" s="10"/>
      <c r="E6" s="21"/>
      <c r="F6" s="22"/>
      <c r="G6" s="23"/>
      <c r="H6" s="24"/>
      <c r="I6" s="39"/>
      <c r="J6" s="11"/>
      <c r="K6" s="9"/>
      <c r="L6" s="8"/>
    </row>
    <row r="7" spans="1:12" s="3" customFormat="1" ht="17.25" x14ac:dyDescent="0.3">
      <c r="A7" s="48" t="s">
        <v>32</v>
      </c>
      <c r="B7" s="48"/>
      <c r="C7" s="48"/>
      <c r="D7" s="49"/>
      <c r="E7" s="30">
        <f>SUM(E8:E24)</f>
        <v>317070</v>
      </c>
      <c r="F7" s="31">
        <f>SUM(F8:F24)</f>
        <v>387019</v>
      </c>
      <c r="G7" s="31">
        <f>SUM(G8:G24)</f>
        <v>418251</v>
      </c>
      <c r="H7" s="40">
        <f t="shared" ref="H7" si="0">SUM(H8:H24)</f>
        <v>402070</v>
      </c>
      <c r="I7" s="36">
        <f>SUM(I8,I9,I10,I11,I15,I19,I20,I21,I22,I23,I24)</f>
        <v>441439</v>
      </c>
      <c r="J7" s="17"/>
      <c r="K7" s="29" t="s">
        <v>1</v>
      </c>
    </row>
    <row r="8" spans="1:12" s="6" customFormat="1" ht="18" customHeight="1" x14ac:dyDescent="0.3">
      <c r="A8" s="6" t="s">
        <v>2</v>
      </c>
      <c r="D8" s="12"/>
      <c r="E8" s="33">
        <v>57642</v>
      </c>
      <c r="F8" s="33">
        <v>69983</v>
      </c>
      <c r="G8" s="33">
        <v>76241</v>
      </c>
      <c r="H8" s="41">
        <v>126997</v>
      </c>
      <c r="I8" s="37">
        <v>137045</v>
      </c>
      <c r="J8" s="13"/>
      <c r="K8" s="6" t="s">
        <v>19</v>
      </c>
    </row>
    <row r="9" spans="1:12" s="6" customFormat="1" ht="18" customHeight="1" x14ac:dyDescent="0.3">
      <c r="A9" s="6" t="s">
        <v>3</v>
      </c>
      <c r="D9" s="12"/>
      <c r="E9" s="33">
        <v>4320</v>
      </c>
      <c r="F9" s="33">
        <v>4940</v>
      </c>
      <c r="G9" s="33">
        <v>5003</v>
      </c>
      <c r="H9" s="41">
        <v>6810</v>
      </c>
      <c r="I9" s="37">
        <v>6856</v>
      </c>
      <c r="J9" s="13"/>
      <c r="K9" s="6" t="s">
        <v>31</v>
      </c>
    </row>
    <row r="10" spans="1:12" s="6" customFormat="1" ht="18" customHeight="1" x14ac:dyDescent="0.3">
      <c r="A10" s="6" t="s">
        <v>4</v>
      </c>
      <c r="D10" s="12"/>
      <c r="E10" s="33">
        <v>58751</v>
      </c>
      <c r="F10" s="33">
        <v>68039</v>
      </c>
      <c r="G10" s="33">
        <v>71215</v>
      </c>
      <c r="H10" s="41">
        <v>79574</v>
      </c>
      <c r="I10" s="37">
        <v>84066</v>
      </c>
      <c r="J10" s="13"/>
      <c r="K10" s="6" t="s">
        <v>16</v>
      </c>
    </row>
    <row r="11" spans="1:12" s="6" customFormat="1" ht="18" customHeight="1" x14ac:dyDescent="0.3">
      <c r="A11" s="6" t="s">
        <v>5</v>
      </c>
      <c r="D11" s="12"/>
      <c r="E11" s="33">
        <v>6</v>
      </c>
      <c r="F11" s="33">
        <v>7</v>
      </c>
      <c r="G11" s="33">
        <f>F11+0</f>
        <v>7</v>
      </c>
      <c r="H11" s="42">
        <v>61</v>
      </c>
      <c r="I11" s="37">
        <v>61</v>
      </c>
      <c r="J11" s="13"/>
      <c r="K11" s="6" t="s">
        <v>20</v>
      </c>
    </row>
    <row r="12" spans="1:12" s="6" customFormat="1" ht="18" customHeight="1" x14ac:dyDescent="0.3">
      <c r="A12" s="6" t="s">
        <v>6</v>
      </c>
      <c r="D12" s="12"/>
      <c r="E12" s="32" t="s">
        <v>46</v>
      </c>
      <c r="F12" s="32" t="s">
        <v>46</v>
      </c>
      <c r="G12" s="32" t="s">
        <v>45</v>
      </c>
      <c r="H12" s="42" t="s">
        <v>47</v>
      </c>
      <c r="I12" s="38" t="s">
        <v>47</v>
      </c>
      <c r="J12" s="13"/>
      <c r="K12" s="6" t="s">
        <v>21</v>
      </c>
    </row>
    <row r="13" spans="1:12" s="6" customFormat="1" ht="18" customHeight="1" x14ac:dyDescent="0.3">
      <c r="A13" s="6" t="s">
        <v>17</v>
      </c>
      <c r="D13" s="12"/>
      <c r="E13" s="32" t="s">
        <v>46</v>
      </c>
      <c r="F13" s="32" t="s">
        <v>46</v>
      </c>
      <c r="G13" s="32" t="s">
        <v>45</v>
      </c>
      <c r="H13" s="42" t="s">
        <v>47</v>
      </c>
      <c r="I13" s="38" t="s">
        <v>47</v>
      </c>
      <c r="J13" s="13"/>
      <c r="K13" s="6" t="s">
        <v>22</v>
      </c>
    </row>
    <row r="14" spans="1:12" s="6" customFormat="1" ht="18" customHeight="1" x14ac:dyDescent="0.3">
      <c r="A14" s="6" t="s">
        <v>7</v>
      </c>
      <c r="D14" s="12"/>
      <c r="E14" s="32" t="s">
        <v>46</v>
      </c>
      <c r="F14" s="32" t="s">
        <v>46</v>
      </c>
      <c r="G14" s="32" t="s">
        <v>45</v>
      </c>
      <c r="H14" s="42" t="s">
        <v>47</v>
      </c>
      <c r="I14" s="38" t="s">
        <v>47</v>
      </c>
      <c r="J14" s="13"/>
      <c r="K14" s="6" t="s">
        <v>37</v>
      </c>
    </row>
    <row r="15" spans="1:12" s="6" customFormat="1" ht="18" customHeight="1" x14ac:dyDescent="0.3">
      <c r="A15" s="6" t="s">
        <v>8</v>
      </c>
      <c r="D15" s="12"/>
      <c r="E15" s="33">
        <v>1325</v>
      </c>
      <c r="F15" s="33">
        <v>1342</v>
      </c>
      <c r="G15" s="33">
        <v>1362</v>
      </c>
      <c r="H15" s="42">
        <v>958</v>
      </c>
      <c r="I15" s="37">
        <v>958</v>
      </c>
      <c r="J15" s="13"/>
      <c r="K15" s="6" t="s">
        <v>30</v>
      </c>
    </row>
    <row r="16" spans="1:12" s="6" customFormat="1" ht="18" customHeight="1" x14ac:dyDescent="0.3">
      <c r="A16" s="6" t="s">
        <v>9</v>
      </c>
      <c r="D16" s="12"/>
      <c r="E16" s="32" t="s">
        <v>46</v>
      </c>
      <c r="F16" s="32" t="s">
        <v>46</v>
      </c>
      <c r="G16" s="32" t="s">
        <v>45</v>
      </c>
      <c r="H16" s="42" t="s">
        <v>47</v>
      </c>
      <c r="I16" s="38" t="s">
        <v>47</v>
      </c>
      <c r="J16" s="13"/>
      <c r="K16" s="6" t="s">
        <v>23</v>
      </c>
    </row>
    <row r="17" spans="1:11" s="6" customFormat="1" ht="18" customHeight="1" x14ac:dyDescent="0.3">
      <c r="A17" s="6" t="s">
        <v>10</v>
      </c>
      <c r="D17" s="12"/>
      <c r="E17" s="32" t="s">
        <v>46</v>
      </c>
      <c r="F17" s="32" t="s">
        <v>46</v>
      </c>
      <c r="G17" s="32" t="s">
        <v>45</v>
      </c>
      <c r="H17" s="42" t="s">
        <v>47</v>
      </c>
      <c r="I17" s="38" t="s">
        <v>47</v>
      </c>
      <c r="J17" s="13"/>
      <c r="K17" s="6" t="s">
        <v>24</v>
      </c>
    </row>
    <row r="18" spans="1:11" s="6" customFormat="1" ht="18" customHeight="1" x14ac:dyDescent="0.3">
      <c r="A18" s="6" t="s">
        <v>11</v>
      </c>
      <c r="D18" s="12"/>
      <c r="E18" s="32" t="s">
        <v>46</v>
      </c>
      <c r="F18" s="32" t="s">
        <v>46</v>
      </c>
      <c r="G18" s="32" t="s">
        <v>45</v>
      </c>
      <c r="H18" s="42" t="s">
        <v>47</v>
      </c>
      <c r="I18" s="38" t="s">
        <v>47</v>
      </c>
      <c r="J18" s="13"/>
      <c r="K18" s="6" t="s">
        <v>38</v>
      </c>
    </row>
    <row r="19" spans="1:11" s="6" customFormat="1" ht="18" customHeight="1" x14ac:dyDescent="0.3">
      <c r="A19" s="6" t="s">
        <v>12</v>
      </c>
      <c r="D19" s="12"/>
      <c r="E19" s="33">
        <v>190583</v>
      </c>
      <c r="F19" s="33">
        <v>236061</v>
      </c>
      <c r="G19" s="33">
        <v>257531</v>
      </c>
      <c r="H19" s="41">
        <v>183009</v>
      </c>
      <c r="I19" s="37">
        <v>207538</v>
      </c>
      <c r="J19" s="13"/>
      <c r="K19" s="6" t="s">
        <v>25</v>
      </c>
    </row>
    <row r="20" spans="1:11" s="6" customFormat="1" ht="18" customHeight="1" x14ac:dyDescent="0.3">
      <c r="A20" s="6" t="s">
        <v>13</v>
      </c>
      <c r="D20" s="12"/>
      <c r="E20" s="33">
        <v>1780</v>
      </c>
      <c r="F20" s="33">
        <v>1976</v>
      </c>
      <c r="G20" s="33">
        <v>2106</v>
      </c>
      <c r="H20" s="42">
        <v>837</v>
      </c>
      <c r="I20" s="37">
        <v>988</v>
      </c>
      <c r="J20" s="13"/>
      <c r="K20" s="6" t="s">
        <v>26</v>
      </c>
    </row>
    <row r="21" spans="1:11" s="6" customFormat="1" ht="18" customHeight="1" x14ac:dyDescent="0.3">
      <c r="A21" s="6" t="s">
        <v>14</v>
      </c>
      <c r="D21" s="12"/>
      <c r="E21" s="33">
        <v>64</v>
      </c>
      <c r="F21" s="33">
        <v>69</v>
      </c>
      <c r="G21" s="33">
        <f>F21+12</f>
        <v>81</v>
      </c>
      <c r="H21" s="42">
        <v>52</v>
      </c>
      <c r="I21" s="37">
        <v>59</v>
      </c>
      <c r="J21" s="13"/>
      <c r="K21" s="6" t="s">
        <v>28</v>
      </c>
    </row>
    <row r="22" spans="1:11" s="6" customFormat="1" ht="18" customHeight="1" x14ac:dyDescent="0.3">
      <c r="A22" s="6" t="s">
        <v>18</v>
      </c>
      <c r="D22" s="12"/>
      <c r="E22" s="33">
        <v>226</v>
      </c>
      <c r="F22" s="33">
        <v>533</v>
      </c>
      <c r="G22" s="33">
        <f>F22+1</f>
        <v>534</v>
      </c>
      <c r="H22" s="42">
        <v>9</v>
      </c>
      <c r="I22" s="37">
        <v>9</v>
      </c>
      <c r="J22" s="13"/>
      <c r="K22" s="6" t="s">
        <v>27</v>
      </c>
    </row>
    <row r="23" spans="1:11" s="6" customFormat="1" ht="18" customHeight="1" x14ac:dyDescent="0.3">
      <c r="A23" s="6" t="s">
        <v>15</v>
      </c>
      <c r="D23" s="12"/>
      <c r="E23" s="33">
        <v>17</v>
      </c>
      <c r="F23" s="33">
        <v>22</v>
      </c>
      <c r="G23" s="33">
        <f>F23+1</f>
        <v>23</v>
      </c>
      <c r="H23" s="42">
        <v>27</v>
      </c>
      <c r="I23" s="37">
        <v>27</v>
      </c>
      <c r="J23" s="13"/>
      <c r="K23" s="6" t="s">
        <v>39</v>
      </c>
    </row>
    <row r="24" spans="1:11" s="6" customFormat="1" ht="18" customHeight="1" x14ac:dyDescent="0.3">
      <c r="A24" s="6" t="s">
        <v>33</v>
      </c>
      <c r="D24" s="12"/>
      <c r="E24" s="33">
        <v>2356</v>
      </c>
      <c r="F24" s="33">
        <v>4047</v>
      </c>
      <c r="G24" s="33">
        <v>4148</v>
      </c>
      <c r="H24" s="41">
        <v>3736</v>
      </c>
      <c r="I24" s="37">
        <v>3832</v>
      </c>
      <c r="J24" s="13"/>
      <c r="K24" s="6" t="s">
        <v>34</v>
      </c>
    </row>
    <row r="25" spans="1:11" s="6" customFormat="1" ht="9" customHeight="1" x14ac:dyDescent="0.3">
      <c r="A25" s="14"/>
      <c r="B25" s="14"/>
      <c r="C25" s="14"/>
      <c r="D25" s="15"/>
      <c r="E25" s="26"/>
      <c r="F25" s="27"/>
      <c r="G25" s="27"/>
      <c r="H25" s="28"/>
      <c r="I25" s="27"/>
      <c r="J25" s="16"/>
      <c r="K25" s="14"/>
    </row>
    <row r="26" spans="1:11" s="6" customFormat="1" ht="3" customHeight="1" x14ac:dyDescent="0.3">
      <c r="E26" s="25"/>
      <c r="F26" s="25"/>
      <c r="G26" s="25"/>
      <c r="H26" s="25"/>
      <c r="I26" s="25"/>
    </row>
    <row r="27" spans="1:11" s="6" customFormat="1" ht="17.25" x14ac:dyDescent="0.3">
      <c r="B27" s="6" t="s">
        <v>43</v>
      </c>
      <c r="E27" s="25"/>
      <c r="F27" s="25"/>
      <c r="G27" s="6" t="s">
        <v>44</v>
      </c>
      <c r="H27" s="25"/>
      <c r="I27" s="25"/>
    </row>
    <row r="28" spans="1:11" s="6" customFormat="1" ht="17.25" x14ac:dyDescent="0.3">
      <c r="E28" s="25"/>
      <c r="F28" s="25"/>
      <c r="G28" s="25"/>
      <c r="H28" s="25"/>
      <c r="I28" s="25"/>
    </row>
    <row r="29" spans="1:11" s="6" customFormat="1" ht="17.25" x14ac:dyDescent="0.3">
      <c r="E29" s="25"/>
      <c r="F29" s="25"/>
      <c r="G29" s="25"/>
      <c r="H29" s="25"/>
      <c r="I29" s="25"/>
    </row>
    <row r="30" spans="1:11" ht="21.75" customHeight="1" x14ac:dyDescent="0.3">
      <c r="K30" s="6"/>
    </row>
  </sheetData>
  <mergeCells count="3">
    <mergeCell ref="A4:D5"/>
    <mergeCell ref="K4:K5"/>
    <mergeCell ref="A7:D7"/>
  </mergeCells>
  <pageMargins left="0.59055118110236227" right="0.15748031496062992" top="0.78740157480314965" bottom="0.59055118110236227" header="0.51181102362204722" footer="0.51181102362204722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T-15.1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LENOVO</cp:lastModifiedBy>
  <cp:lastPrinted>2019-10-10T09:12:17Z</cp:lastPrinted>
  <dcterms:created xsi:type="dcterms:W3CDTF">2004-08-20T21:28:46Z</dcterms:created>
  <dcterms:modified xsi:type="dcterms:W3CDTF">2019-10-10T09:23:22Z</dcterms:modified>
</cp:coreProperties>
</file>