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" sheetId="1" r:id="rId1"/>
  </sheets>
  <definedNames>
    <definedName name="_xlnm.Print_Area" localSheetId="0">'T-1.1'!$A$1:$R$28</definedName>
  </definedNames>
  <calcPr calcId="144525"/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M13" i="1"/>
  <c r="L13" i="1"/>
  <c r="K13" i="1"/>
  <c r="J13" i="1"/>
  <c r="M12" i="1"/>
  <c r="L12" i="1"/>
  <c r="K12" i="1"/>
  <c r="J12" i="1"/>
  <c r="M11" i="1"/>
  <c r="L11" i="1"/>
  <c r="K11" i="1"/>
  <c r="M10" i="1"/>
  <c r="L10" i="1"/>
  <c r="K10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<sst xmlns="http://schemas.openxmlformats.org/spreadsheetml/2006/main" count="52" uniqueCount="48">
  <si>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</si>
  <si>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</si>
  <si>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Table</t>
  </si>
  <si>
    <t>Population from Registration Record, Percentage Change and Density by District: 2014 - 2018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</si>
  <si>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</si>
  <si>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</si>
  <si>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</si>
  <si>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</si>
  <si>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</si>
  <si>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</si>
  <si>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b/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</si>
  <si>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</si>
  <si>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</si>
  <si>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</si>
  <si>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 xml:space="preserve"> (2014)</t>
  </si>
  <si>
    <t xml:space="preserve"> (2015)</t>
  </si>
  <si>
    <t xml:space="preserve"> (2016)</t>
  </si>
  <si>
    <t xml:space="preserve"> (2017)</t>
  </si>
  <si>
    <t xml:space="preserve"> (2018)</t>
  </si>
  <si>
    <t>(per sq. km.)</t>
  </si>
  <si>
    <t>รวมยอด</t>
  </si>
  <si>
    <t>Total</t>
  </si>
  <si>
    <t>อำเภอเมืองอุทัยธานี</t>
  </si>
  <si>
    <t>-0.20</t>
  </si>
  <si>
    <t xml:space="preserve"> Mueang _ _ _ _ district</t>
  </si>
  <si>
    <t>Mueang Uthai Thani district</t>
  </si>
  <si>
    <t>อำเภอทัพทัน</t>
  </si>
  <si>
    <t>-0.04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</si>
  <si>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</si>
  <si>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</si>
  <si>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</si>
  <si>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</si>
  <si>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</si>
  <si>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</si>
  <si>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-0.18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</si>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</sst>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7" xfId="1" applyNumberFormat="1" applyFont="1" applyBorder="1"/>
    <xf numFmtId="187" fontId="3" fillId="0" borderId="8" xfId="1" applyNumberFormat="1" applyFont="1" applyBorder="1"/>
    <xf numFmtId="43" fontId="3" fillId="0" borderId="4" xfId="1" applyFont="1" applyBorder="1"/>
    <xf numFmtId="2" fontId="3" fillId="0" borderId="4" xfId="1" applyNumberFormat="1" applyFont="1" applyBorder="1" applyAlignment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87" fontId="8" fillId="0" borderId="7" xfId="1" applyNumberFormat="1" applyFont="1" applyBorder="1" applyAlignment="1">
      <alignment horizontal="right"/>
    </xf>
    <xf numFmtId="187" fontId="8" fillId="0" borderId="9" xfId="1" applyNumberFormat="1" applyFont="1" applyBorder="1"/>
    <xf numFmtId="187" fontId="8" fillId="0" borderId="7" xfId="1" applyNumberFormat="1" applyFont="1" applyBorder="1"/>
    <xf numFmtId="43" fontId="8" fillId="0" borderId="4" xfId="1" quotePrefix="1" applyFont="1" applyBorder="1" applyAlignment="1">
      <alignment horizontal="right"/>
    </xf>
    <xf numFmtId="2" fontId="8" fillId="0" borderId="4" xfId="1" applyNumberFormat="1" applyFont="1" applyBorder="1" applyAlignment="1"/>
    <xf numFmtId="0" fontId="8" fillId="0" borderId="9" xfId="0" applyFont="1" applyBorder="1"/>
    <xf numFmtId="0" fontId="8" fillId="0" borderId="0" xfId="0" applyFont="1" applyBorder="1"/>
    <xf numFmtId="0" fontId="8" fillId="0" borderId="0" xfId="0" applyFont="1" applyAlignment="1"/>
    <xf numFmtId="0" fontId="8" fillId="0" borderId="4" xfId="0" applyFont="1" applyBorder="1" applyAlignment="1"/>
    <xf numFmtId="0" fontId="8" fillId="0" borderId="0" xfId="0" applyFont="1" applyBorder="1" applyAlignment="1">
      <alignment horizontal="left"/>
    </xf>
    <xf numFmtId="43" fontId="8" fillId="0" borderId="4" xfId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11" xfId="0" applyFont="1" applyBorder="1"/>
    <xf numFmtId="0" fontId="8" fillId="0" borderId="6" xfId="0" applyFont="1" applyBorder="1"/>
    <xf numFmtId="0" fontId="8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600075</xdr:colOff>
      <xdr:row>4</xdr:row>
      <xdr:rowOff>228601</xdr:rowOff>
    </xdr:from>
    <xdr:to>
      <xdr:col>23</xdr:col>
      <xdr:colOff>257175</xdr:colOff>
      <xdr:row>9</xdr:row>
      <xdr:rowOff>133351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1201400" y="1066801"/>
          <a:ext cx="2095500" cy="1238250"/>
        </a:xfrm>
        <a:prstGeom prst="wedgeRoundRectCallout">
          <a:avLst>
            <a:gd name="adj1" fmla="val -59015"/>
            <a:gd name="adj2" fmla="val -82382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3" name="Flowchart: Delay 6"/>
        <xdr:cNvSpPr/>
      </xdr:nvSpPr>
      <xdr:spPr bwMode="auto">
        <a:xfrm>
          <a:off x="10496550" y="933451"/>
          <a:ext cx="352425" cy="352425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1323975</xdr:colOff>
      <xdr:row>25</xdr:row>
      <xdr:rowOff>104775</xdr:rowOff>
    </xdr:from>
    <xdr:to>
      <xdr:col>17</xdr:col>
      <xdr:colOff>247650</xdr:colOff>
      <xdr:row>27</xdr:row>
      <xdr:rowOff>190501</xdr:rowOff>
    </xdr:to>
    <xdr:grpSp>
      <xdr:nvGrpSpPr>
        <xdr:cNvPr id="4" name="Group 20"/>
        <xdr:cNvGrpSpPr/>
      </xdr:nvGrpSpPr>
      <xdr:grpSpPr>
        <a:xfrm>
          <a:off x="9496425" y="5457825"/>
          <a:ext cx="466725" cy="638176"/>
          <a:chOff x="10220325" y="5772150"/>
          <a:chExt cx="466725" cy="600076"/>
        </a:xfrm>
      </xdr:grpSpPr>
      <xdr:sp macro="" textlink="">
        <xdr:nvSpPr>
          <xdr:cNvPr id="5" name="Chevron 19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J26" sqref="J26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3" customFormat="1" x14ac:dyDescent="0.5">
      <c r="B2" s="1" t="s">
        <v>2</v>
      </c>
      <c r="C2" s="2">
        <v>1.1000000000000001</v>
      </c>
      <c r="D2" s="1" t="s">
        <v>3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9.5" x14ac:dyDescent="0.4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9.5" x14ac:dyDescent="0.4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9.5" x14ac:dyDescent="0.45">
      <c r="A6" s="14"/>
      <c r="B6" s="14"/>
      <c r="C6" s="14"/>
      <c r="D6" s="15"/>
      <c r="E6" s="3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16" s="13" customFormat="1" ht="19.5" x14ac:dyDescent="0.45">
      <c r="A7" s="14"/>
      <c r="B7" s="14"/>
      <c r="C7" s="14"/>
      <c r="D7" s="15"/>
      <c r="E7" s="23">
        <v>2557</v>
      </c>
      <c r="F7" s="22">
        <v>2558</v>
      </c>
      <c r="G7" s="23">
        <v>2559</v>
      </c>
      <c r="H7" s="24">
        <v>2560</v>
      </c>
      <c r="I7" s="23">
        <v>2561</v>
      </c>
      <c r="J7" s="22">
        <v>2558</v>
      </c>
      <c r="K7" s="23">
        <v>2559</v>
      </c>
      <c r="L7" s="24">
        <v>2560</v>
      </c>
      <c r="M7" s="23">
        <v>2561</v>
      </c>
      <c r="N7" s="22" t="s">
        <v>13</v>
      </c>
      <c r="O7" s="19"/>
      <c r="P7" s="20"/>
    </row>
    <row r="8" spans="1:16" s="13" customFormat="1" ht="19.5" x14ac:dyDescent="0.4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7" t="s">
        <v>18</v>
      </c>
      <c r="N8" s="28" t="s">
        <v>19</v>
      </c>
      <c r="O8" s="29"/>
      <c r="P8" s="30"/>
    </row>
    <row r="9" spans="1:16" s="36" customFormat="1" ht="27" customHeight="1" x14ac:dyDescent="0.45">
      <c r="A9" s="8" t="s">
        <v>20</v>
      </c>
      <c r="B9" s="8"/>
      <c r="C9" s="8"/>
      <c r="D9" s="8"/>
      <c r="E9" s="31">
        <f>SUM(E10:E17)</f>
        <v>330179</v>
      </c>
      <c r="F9" s="31">
        <f>SUM(F10:F17)</f>
        <v>330906</v>
      </c>
      <c r="G9" s="32">
        <f>SUM(G10:G17)</f>
        <v>330299</v>
      </c>
      <c r="H9" s="32">
        <f>SUM(H10:H17)</f>
        <v>329942</v>
      </c>
      <c r="I9" s="32">
        <f>SUM(I10:I17)</f>
        <v>329433</v>
      </c>
      <c r="J9" s="33">
        <f>SUM(F9-E9)/E9*100</f>
        <v>0.22018359738202611</v>
      </c>
      <c r="K9" s="34">
        <f t="shared" ref="K9:M17" si="0">SUM(G9-F9)/F9*100</f>
        <v>-0.18343577934519167</v>
      </c>
      <c r="L9" s="34">
        <f t="shared" si="0"/>
        <v>-0.10808388762908758</v>
      </c>
      <c r="M9" s="34">
        <f t="shared" si="0"/>
        <v>-0.15426953828248602</v>
      </c>
      <c r="N9" s="21">
        <v>48.95</v>
      </c>
      <c r="O9" s="35" t="s">
        <v>21</v>
      </c>
      <c r="P9" s="8"/>
    </row>
    <row r="10" spans="1:16" s="13" customFormat="1" ht="19.5" x14ac:dyDescent="0.45">
      <c r="B10" s="37" t="s">
        <v>22</v>
      </c>
      <c r="C10" s="37"/>
      <c r="D10" s="37"/>
      <c r="E10" s="38">
        <v>51065</v>
      </c>
      <c r="F10" s="38">
        <v>50962</v>
      </c>
      <c r="G10" s="39">
        <v>50666</v>
      </c>
      <c r="H10" s="40">
        <v>50494</v>
      </c>
      <c r="I10" s="39">
        <v>50290</v>
      </c>
      <c r="J10" s="41" t="s">
        <v>23</v>
      </c>
      <c r="K10" s="42">
        <f t="shared" si="0"/>
        <v>-0.58082492837800714</v>
      </c>
      <c r="L10" s="42">
        <f t="shared" si="0"/>
        <v>-0.33947815102830303</v>
      </c>
      <c r="M10" s="42">
        <f t="shared" si="0"/>
        <v>-0.40400839703727176</v>
      </c>
      <c r="N10" s="43">
        <v>201.08</v>
      </c>
      <c r="O10" s="37" t="s">
        <v>24</v>
      </c>
      <c r="P10" s="44" t="s">
        <v>25</v>
      </c>
    </row>
    <row r="11" spans="1:16" s="13" customFormat="1" ht="19.5" x14ac:dyDescent="0.45">
      <c r="B11" s="45" t="s">
        <v>26</v>
      </c>
      <c r="C11" s="45"/>
      <c r="D11" s="46"/>
      <c r="E11" s="38">
        <v>38874</v>
      </c>
      <c r="F11" s="38">
        <v>38859</v>
      </c>
      <c r="G11" s="39">
        <v>38797</v>
      </c>
      <c r="H11" s="40">
        <v>38754</v>
      </c>
      <c r="I11" s="39">
        <v>38622</v>
      </c>
      <c r="J11" s="41" t="s">
        <v>27</v>
      </c>
      <c r="K11" s="42">
        <f t="shared" si="0"/>
        <v>-0.15955119792068762</v>
      </c>
      <c r="L11" s="42">
        <f t="shared" si="0"/>
        <v>-0.11083331185400933</v>
      </c>
      <c r="M11" s="42">
        <f t="shared" si="0"/>
        <v>-0.34061000154822724</v>
      </c>
      <c r="N11" s="43">
        <v>119.34</v>
      </c>
      <c r="O11" s="37"/>
      <c r="P11" s="47" t="s">
        <v>28</v>
      </c>
    </row>
    <row r="12" spans="1:16" s="13" customFormat="1" ht="19.5" x14ac:dyDescent="0.45">
      <c r="B12" s="45" t="s">
        <v>29</v>
      </c>
      <c r="C12" s="45"/>
      <c r="D12" s="46"/>
      <c r="E12" s="38">
        <v>31934</v>
      </c>
      <c r="F12" s="38">
        <v>32017</v>
      </c>
      <c r="G12" s="39">
        <v>31961</v>
      </c>
      <c r="H12" s="40">
        <v>31941</v>
      </c>
      <c r="I12" s="39">
        <v>31852</v>
      </c>
      <c r="J12" s="48">
        <f>SUM(F12-E12)/E12*100</f>
        <v>0.25991106657481056</v>
      </c>
      <c r="K12" s="42">
        <f t="shared" si="0"/>
        <v>-0.17490708061342411</v>
      </c>
      <c r="L12" s="42">
        <f t="shared" si="0"/>
        <v>-6.2576264822752733E-2</v>
      </c>
      <c r="M12" s="42">
        <f t="shared" si="0"/>
        <v>-0.27863874017720169</v>
      </c>
      <c r="N12" s="43">
        <v>93.29</v>
      </c>
      <c r="O12" s="37"/>
      <c r="P12" s="47" t="s">
        <v>30</v>
      </c>
    </row>
    <row r="13" spans="1:16" s="13" customFormat="1" ht="19.5" x14ac:dyDescent="0.45">
      <c r="B13" s="45" t="s">
        <v>31</v>
      </c>
      <c r="C13" s="45"/>
      <c r="D13" s="46"/>
      <c r="E13" s="38">
        <v>44170</v>
      </c>
      <c r="F13" s="38">
        <v>44235</v>
      </c>
      <c r="G13" s="39">
        <v>44045</v>
      </c>
      <c r="H13" s="40">
        <v>43965</v>
      </c>
      <c r="I13" s="39">
        <v>43813</v>
      </c>
      <c r="J13" s="48">
        <f>SUM(F13-E13)/E13*100</f>
        <v>0.14715870500339598</v>
      </c>
      <c r="K13" s="42">
        <f t="shared" si="0"/>
        <v>-0.42952413247428506</v>
      </c>
      <c r="L13" s="42">
        <f t="shared" si="0"/>
        <v>-0.18163242138721764</v>
      </c>
      <c r="M13" s="42">
        <f t="shared" si="0"/>
        <v>-0.34572955760263846</v>
      </c>
      <c r="N13" s="43">
        <v>128.41999999999999</v>
      </c>
      <c r="O13" s="37"/>
      <c r="P13" s="47" t="s">
        <v>32</v>
      </c>
    </row>
    <row r="14" spans="1:16" s="13" customFormat="1" ht="19.5" x14ac:dyDescent="0.45">
      <c r="B14" s="45" t="s">
        <v>33</v>
      </c>
      <c r="C14" s="45"/>
      <c r="D14" s="46"/>
      <c r="E14" s="38">
        <v>16271</v>
      </c>
      <c r="F14" s="38">
        <v>16242</v>
      </c>
      <c r="G14" s="39">
        <v>16191</v>
      </c>
      <c r="H14" s="40">
        <v>16133</v>
      </c>
      <c r="I14" s="39">
        <v>16094</v>
      </c>
      <c r="J14" s="41" t="s">
        <v>34</v>
      </c>
      <c r="K14" s="42">
        <f t="shared" si="0"/>
        <v>-0.3140007388252678</v>
      </c>
      <c r="L14" s="42">
        <f t="shared" si="0"/>
        <v>-0.35822370452720648</v>
      </c>
      <c r="M14" s="42">
        <f t="shared" si="0"/>
        <v>-0.24174053182917005</v>
      </c>
      <c r="N14" s="43">
        <v>46.28</v>
      </c>
      <c r="O14" s="37"/>
      <c r="P14" s="47" t="s">
        <v>35</v>
      </c>
    </row>
    <row r="15" spans="1:16" s="13" customFormat="1" ht="19.5" x14ac:dyDescent="0.45">
      <c r="B15" s="49" t="s">
        <v>36</v>
      </c>
      <c r="C15" s="50"/>
      <c r="D15" s="51"/>
      <c r="E15" s="38">
        <v>68755</v>
      </c>
      <c r="F15" s="38">
        <v>69092</v>
      </c>
      <c r="G15" s="39">
        <v>69132</v>
      </c>
      <c r="H15" s="40">
        <v>69045</v>
      </c>
      <c r="I15" s="39">
        <v>69186</v>
      </c>
      <c r="J15" s="48">
        <f>SUM(F15-E15)/E15*100</f>
        <v>0.49014617118754999</v>
      </c>
      <c r="K15" s="42">
        <f t="shared" si="0"/>
        <v>5.7893822729114801E-2</v>
      </c>
      <c r="L15" s="42">
        <f t="shared" si="0"/>
        <v>-0.12584620725568479</v>
      </c>
      <c r="M15" s="42">
        <f t="shared" si="0"/>
        <v>0.20421464262437541</v>
      </c>
      <c r="N15" s="43">
        <v>19.100000000000001</v>
      </c>
      <c r="O15" s="37"/>
      <c r="P15" s="47" t="s">
        <v>37</v>
      </c>
    </row>
    <row r="16" spans="1:16" s="13" customFormat="1" ht="19.5" x14ac:dyDescent="0.45">
      <c r="B16" s="49" t="s">
        <v>38</v>
      </c>
      <c r="C16" s="50"/>
      <c r="D16" s="51"/>
      <c r="E16" s="38">
        <v>58872</v>
      </c>
      <c r="F16" s="38">
        <v>59199</v>
      </c>
      <c r="G16" s="39">
        <v>59155</v>
      </c>
      <c r="H16" s="40">
        <v>59246</v>
      </c>
      <c r="I16" s="39">
        <v>59218</v>
      </c>
      <c r="J16" s="48">
        <f>SUM(F16-E16)/E16*100</f>
        <v>0.55544231553200163</v>
      </c>
      <c r="K16" s="42">
        <f t="shared" si="0"/>
        <v>-7.4325579823983509E-2</v>
      </c>
      <c r="L16" s="42">
        <f t="shared" si="0"/>
        <v>0.1538331501986307</v>
      </c>
      <c r="M16" s="42">
        <f t="shared" si="0"/>
        <v>-4.726057455355636E-2</v>
      </c>
      <c r="N16" s="43">
        <v>54.81</v>
      </c>
      <c r="O16" s="37"/>
      <c r="P16" s="47" t="s">
        <v>39</v>
      </c>
    </row>
    <row r="17" spans="1:16" s="13" customFormat="1" ht="19.5" x14ac:dyDescent="0.45">
      <c r="B17" s="49" t="s">
        <v>40</v>
      </c>
      <c r="C17" s="50"/>
      <c r="D17" s="51"/>
      <c r="E17" s="38">
        <v>20238</v>
      </c>
      <c r="F17" s="38">
        <v>20300</v>
      </c>
      <c r="G17" s="39">
        <v>20352</v>
      </c>
      <c r="H17" s="40">
        <v>20364</v>
      </c>
      <c r="I17" s="39">
        <v>20358</v>
      </c>
      <c r="J17" s="48">
        <f>SUM(F17-E17)/E17*100</f>
        <v>0.30635438284415456</v>
      </c>
      <c r="K17" s="42">
        <f t="shared" si="0"/>
        <v>0.25615763546798026</v>
      </c>
      <c r="L17" s="42">
        <f t="shared" si="0"/>
        <v>5.8962264150943397E-2</v>
      </c>
      <c r="M17" s="42">
        <f t="shared" si="0"/>
        <v>-2.9463759575721862E-2</v>
      </c>
      <c r="N17" s="43">
        <v>47.99</v>
      </c>
      <c r="O17" s="37"/>
      <c r="P17" s="47" t="s">
        <v>41</v>
      </c>
    </row>
    <row r="18" spans="1:16" s="13" customFormat="1" ht="9.9499999999999993" customHeight="1" x14ac:dyDescent="0.45">
      <c r="A18" s="52"/>
      <c r="B18" s="52"/>
      <c r="C18" s="52"/>
      <c r="D18" s="52"/>
      <c r="E18" s="53"/>
      <c r="F18" s="53"/>
      <c r="G18" s="54"/>
      <c r="H18" s="55"/>
      <c r="I18" s="55"/>
      <c r="J18" s="55"/>
      <c r="K18" s="55"/>
      <c r="L18" s="53"/>
      <c r="M18" s="54"/>
      <c r="N18" s="54"/>
      <c r="O18" s="52"/>
      <c r="P18" s="52"/>
    </row>
    <row r="19" spans="1:16" s="13" customFormat="1" ht="3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s="13" customFormat="1" ht="19.5" hidden="1" x14ac:dyDescent="0.45">
      <c r="A20" s="37" t="s">
        <v>42</v>
      </c>
      <c r="C20" s="37"/>
      <c r="D20" s="37"/>
      <c r="E20" s="37"/>
      <c r="G20" s="37"/>
      <c r="H20" s="37"/>
      <c r="I20" s="37"/>
      <c r="J20" s="37" t="s">
        <v>43</v>
      </c>
      <c r="K20" s="37"/>
      <c r="L20" s="37"/>
      <c r="M20" s="37"/>
      <c r="N20" s="37"/>
      <c r="O20" s="37"/>
      <c r="P20" s="37"/>
    </row>
    <row r="21" spans="1:16" s="13" customFormat="1" ht="18.95" hidden="1" customHeight="1" x14ac:dyDescent="0.45">
      <c r="A21" s="37" t="s">
        <v>44</v>
      </c>
      <c r="C21" s="37"/>
      <c r="D21" s="37"/>
      <c r="E21" s="37"/>
      <c r="G21" s="37"/>
      <c r="H21" s="37"/>
      <c r="I21" s="37"/>
      <c r="J21" s="37" t="s">
        <v>45</v>
      </c>
      <c r="K21" s="37"/>
      <c r="L21" s="37"/>
      <c r="M21" s="37"/>
      <c r="N21" s="37"/>
      <c r="O21" s="37"/>
      <c r="P21" s="37"/>
    </row>
    <row r="22" spans="1:16" s="13" customFormat="1" ht="18.95" customHeight="1" x14ac:dyDescent="0.45">
      <c r="A22" s="37" t="s">
        <v>46</v>
      </c>
      <c r="C22" s="37"/>
      <c r="D22" s="37"/>
      <c r="E22" s="37"/>
      <c r="F22" s="37"/>
      <c r="G22" s="37"/>
      <c r="H22" s="37"/>
      <c r="I22" s="37"/>
      <c r="J22" s="37" t="s">
        <v>47</v>
      </c>
      <c r="K22" s="37"/>
      <c r="L22" s="37"/>
      <c r="M22" s="37"/>
      <c r="N22" s="37"/>
      <c r="O22" s="37"/>
      <c r="P22" s="37"/>
    </row>
    <row r="23" spans="1:16" s="13" customFormat="1" ht="19.5" x14ac:dyDescent="0.45">
      <c r="A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2019-10-18T04:42:13Z</dcterms:created>
  <dcterms:modified xsi:type="dcterms:W3CDTF">2019-10-18T04:42:55Z</dcterms:modified>
</cp:coreProperties>
</file>