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12.สถิติอุตสาหกรรม\"/>
    </mc:Choice>
  </mc:AlternateContent>
  <bookViews>
    <workbookView xWindow="120" yWindow="30" windowWidth="11715" windowHeight="8490"/>
  </bookViews>
  <sheets>
    <sheet name="T-12.1" sheetId="15" r:id="rId1"/>
  </sheets>
  <definedNames>
    <definedName name="_xlnm.Print_Area" localSheetId="0">'T-12.1'!$A$1:$T$54</definedName>
  </definedNames>
  <calcPr calcId="152511"/>
</workbook>
</file>

<file path=xl/calcChain.xml><?xml version="1.0" encoding="utf-8"?>
<calcChain xmlns="http://schemas.openxmlformats.org/spreadsheetml/2006/main">
  <c r="J26" i="15" l="1"/>
  <c r="J27" i="15"/>
  <c r="J28" i="15"/>
  <c r="J29" i="15"/>
  <c r="J30" i="15"/>
  <c r="J31" i="15"/>
  <c r="J32" i="15"/>
  <c r="J33" i="15"/>
  <c r="J34" i="15"/>
  <c r="J35" i="15"/>
  <c r="J36" i="15"/>
  <c r="J37" i="15"/>
  <c r="J25" i="15"/>
  <c r="J22" i="15"/>
  <c r="J23" i="15"/>
  <c r="J21" i="15"/>
  <c r="H37" i="15"/>
  <c r="H26" i="15"/>
  <c r="H27" i="15"/>
  <c r="H28" i="15"/>
  <c r="H29" i="15"/>
  <c r="H30" i="15"/>
  <c r="H31" i="15"/>
  <c r="H32" i="15"/>
  <c r="H33" i="15"/>
  <c r="H34" i="15"/>
  <c r="H35" i="15"/>
  <c r="H36" i="15"/>
  <c r="H25" i="15"/>
  <c r="H22" i="15"/>
  <c r="H23" i="15"/>
  <c r="H21" i="15"/>
  <c r="J11" i="15"/>
  <c r="J12" i="15"/>
  <c r="J13" i="15"/>
  <c r="J14" i="15"/>
  <c r="J15" i="15"/>
  <c r="J16" i="15"/>
  <c r="J17" i="15"/>
  <c r="J18" i="15"/>
  <c r="J19" i="15"/>
  <c r="J10" i="15"/>
  <c r="H11" i="15"/>
  <c r="H12" i="15"/>
  <c r="H13" i="15"/>
  <c r="H14" i="15"/>
  <c r="H15" i="15"/>
  <c r="H16" i="15"/>
  <c r="H17" i="15"/>
  <c r="H18" i="15"/>
  <c r="H19" i="15"/>
  <c r="H10" i="15"/>
  <c r="F8" i="15"/>
  <c r="G8" i="15"/>
  <c r="H8" i="15" s="1"/>
  <c r="I8" i="15"/>
  <c r="J8" i="15" s="1"/>
</calcChain>
</file>

<file path=xl/sharedStrings.xml><?xml version="1.0" encoding="utf-8"?>
<sst xmlns="http://schemas.openxmlformats.org/spreadsheetml/2006/main" count="84" uniqueCount="78">
  <si>
    <t>ตาราง</t>
  </si>
  <si>
    <t>Total</t>
  </si>
  <si>
    <t>ลูกจ้าง</t>
  </si>
  <si>
    <t>รวมยอด</t>
  </si>
  <si>
    <t>จำนวน</t>
  </si>
  <si>
    <t>คนทำงาน</t>
  </si>
  <si>
    <t>ขนาดของสถานประกอบการ/</t>
  </si>
  <si>
    <t>สถานประกอบการ</t>
  </si>
  <si>
    <t>กิจกรรมทางเศรษฐกิจ</t>
  </si>
  <si>
    <t>ร้อยละ</t>
  </si>
  <si>
    <t>Economic activity</t>
  </si>
  <si>
    <t>Number</t>
  </si>
  <si>
    <t>Percentage</t>
  </si>
  <si>
    <t>มากกว่า 200 คน</t>
  </si>
  <si>
    <t>More than  200 persons</t>
  </si>
  <si>
    <t>การขายส่ง</t>
  </si>
  <si>
    <t>Wholesale trade</t>
  </si>
  <si>
    <t>Retail trade</t>
  </si>
  <si>
    <t>Information and communication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</si>
  <si>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</si>
  <si>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</si>
  <si>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</si>
  <si>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Administrative and support service activities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</si>
  <si>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</si>
  <si>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</si>
  <si>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</si>
  <si>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</si>
  <si>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</si>
  <si>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Sewerage, waste management and remediation activities</t>
  </si>
  <si>
    <t>การก่อสร้าง</t>
  </si>
  <si>
    <t>Land transport and storage</t>
  </si>
  <si>
    <t>กิจกรรมด้านโรงพยาบาลเอกชน</t>
  </si>
  <si>
    <t>Private hospital activities</t>
  </si>
  <si>
    <t>Table</t>
  </si>
  <si>
    <t>Employee</t>
  </si>
  <si>
    <t>Person engaged</t>
  </si>
  <si>
    <t>Establishment</t>
  </si>
  <si>
    <t>6 - 10   คน</t>
  </si>
  <si>
    <t>11 - 15   คน</t>
  </si>
  <si>
    <t>16 - 20   คน</t>
  </si>
  <si>
    <t>21 - 25  คน</t>
  </si>
  <si>
    <t>26 - 30  คน</t>
  </si>
  <si>
    <t>31 - 50  คน</t>
  </si>
  <si>
    <t>51 - 100  คน</t>
  </si>
  <si>
    <t>101 - 200  คน</t>
  </si>
  <si>
    <t>6 - 10   persons</t>
  </si>
  <si>
    <t>11 - 15   persons</t>
  </si>
  <si>
    <t>16 - 20   persons</t>
  </si>
  <si>
    <t>21 - 25  persons</t>
  </si>
  <si>
    <t>26 - 30  persons</t>
  </si>
  <si>
    <t>101 - 200  persons</t>
  </si>
  <si>
    <t>51 - 100  persons</t>
  </si>
  <si>
    <t>31 - 50  persons</t>
  </si>
  <si>
    <t>1 - 5  คน</t>
  </si>
  <si>
    <t>1 - 5  persons</t>
  </si>
  <si>
    <t>การจัดการและการบำบัดน้ำเสีย ของเสียและสิ่งปฎิกูล</t>
  </si>
  <si>
    <t xml:space="preserve">การขายส่งและการขายปลีก การซ่อมแซมยานยนต์ </t>
  </si>
  <si>
    <t>และจักรยานยนต์</t>
  </si>
  <si>
    <t>การขายปลีก</t>
  </si>
  <si>
    <t>การขนส่งทางบก สถานที่เก็บสินค้า</t>
  </si>
  <si>
    <t>ที่พักแรม</t>
  </si>
  <si>
    <t>บริการอาหารและเครื่องดื่ม</t>
  </si>
  <si>
    <t>ข้อมูลข่าวสารและการสื่อสาร</t>
  </si>
  <si>
    <t>กิจกรรมอสังหาริมทรัพย์</t>
  </si>
  <si>
    <t>กิจกรรมการบริหาร และการบริการสนับสนุน</t>
  </si>
  <si>
    <t>ศิลปะ ความบันเทิงและนันทนาการ</t>
  </si>
  <si>
    <t>and motorcycles</t>
  </si>
  <si>
    <t>Accommodation</t>
  </si>
  <si>
    <t>Food and beverage service activities</t>
  </si>
  <si>
    <t>ขนาดของสถานประกอบการ (จำนวนลูกจ้าง)</t>
  </si>
  <si>
    <t>Size of establishment/</t>
  </si>
  <si>
    <t>Size of establishment (Number of employees)</t>
  </si>
  <si>
    <t xml:space="preserve">    ที่มา:   สำมะโนธุรกิจและอุตสาหกรรม พ.ศ. 2560 (ข้อมูลพื้นฐาน) จังหวัดยะลา สำนักงานสถิติแห่งชาติ</t>
  </si>
  <si>
    <t>Source:   The 2017 Business and  Industrial census (Basic Information)  Yala Provincial, National Statistical Office</t>
  </si>
  <si>
    <t>สถานประกอบการ คนทำงาน และลูกจ้าง จำแนกตามขนาดของสถานประกอบการ และกิจกรรมทางเศรษฐกิจ พ.ศ. 2560</t>
  </si>
  <si>
    <t>Establishment, Person Engaged and Employee by Size of Establishment and Economic Activity: 2017</t>
  </si>
  <si>
    <t xml:space="preserve">Construction </t>
  </si>
  <si>
    <t>Wholesale and retail trade; repair of motor vehicles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</si>
</sst>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&quot;-&quot;??_);_(@_)"/>
    <numFmt numFmtId="166" formatCode="_*\ #,##0_-;* \-\ #,##0_-;_-* &quot;-&quot;_-;_-@_-"/>
    <numFmt numFmtId="168" formatCode="_-* #,##0_-;\-* #,##0_-;_-* &quot;-&quot;??_-;_-@_-"/>
    <numFmt numFmtId="169" formatCode="_-* #,##0.0_-;\-* #,##0.0_-;_-* &quot;-&quot;??_-;_-@_-"/>
    <numFmt numFmtId="170" formatCode="_*\ #,##0.0_-;* \-\ #,##0.0_-;_-* &quot;-&quot;_-;_-@_-"/>
  </numFmts>
  <fonts count="13" x14ac:knownFonts="1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2" fillId="0" borderId="0"/>
    <xf numFmtId="43" fontId="1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1" xfId="0" applyFont="1" applyBorder="1" applyAlignment="1"/>
    <xf numFmtId="0" fontId="7" fillId="0" borderId="2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0" xfId="0" applyFont="1"/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/>
    <xf numFmtId="0" fontId="7" fillId="0" borderId="7" xfId="0" applyFont="1" applyBorder="1" applyAlignment="1">
      <alignment horizontal="center"/>
    </xf>
    <xf numFmtId="0" fontId="7" fillId="0" borderId="6" xfId="0" applyFont="1" applyBorder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5" xfId="0" applyFont="1" applyBorder="1"/>
    <xf numFmtId="0" fontId="8" fillId="0" borderId="5" xfId="0" applyFont="1" applyBorder="1" applyAlignment="1">
      <alignment vertical="center"/>
    </xf>
    <xf numFmtId="0" fontId="8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/>
    <xf numFmtId="0" fontId="6" fillId="0" borderId="6" xfId="0" applyFont="1" applyBorder="1"/>
    <xf numFmtId="0" fontId="6" fillId="0" borderId="9" xfId="0" applyFont="1" applyBorder="1"/>
    <xf numFmtId="0" fontId="6" fillId="0" borderId="4" xfId="0" applyFont="1" applyBorder="1"/>
    <xf numFmtId="0" fontId="6" fillId="0" borderId="0" xfId="0" applyFont="1"/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0" borderId="0" xfId="0" applyFont="1" applyBorder="1" applyAlignment="1">
      <alignment vertical="center"/>
    </xf>
    <xf numFmtId="166" fontId="12" fillId="0" borderId="10" xfId="0" applyNumberFormat="1" applyFont="1" applyBorder="1"/>
    <xf numFmtId="166" fontId="5" fillId="0" borderId="5" xfId="0" applyNumberFormat="1" applyFont="1" applyBorder="1" applyAlignment="1">
      <alignment vertical="center"/>
    </xf>
    <xf numFmtId="168" fontId="9" fillId="0" borderId="5" xfId="5" applyNumberFormat="1" applyFont="1" applyBorder="1"/>
    <xf numFmtId="168" fontId="8" fillId="0" borderId="5" xfId="0" applyNumberFormat="1" applyFont="1" applyBorder="1"/>
    <xf numFmtId="168" fontId="12" fillId="0" borderId="10" xfId="5" applyNumberFormat="1" applyFont="1" applyBorder="1" applyAlignment="1">
      <alignment horizontal="right"/>
    </xf>
    <xf numFmtId="168" fontId="12" fillId="0" borderId="10" xfId="5" applyNumberFormat="1" applyFont="1" applyBorder="1"/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8" fontId="9" fillId="0" borderId="3" xfId="5" applyNumberFormat="1" applyFont="1" applyBorder="1"/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9" fontId="12" fillId="0" borderId="10" xfId="5" applyNumberFormat="1" applyFont="1" applyBorder="1" applyAlignment="1">
      <alignment horizontal="right"/>
    </xf>
    <xf numFmtId="170" fontId="5" fillId="0" borderId="5" xfId="0" applyNumberFormat="1" applyFont="1" applyBorder="1" applyAlignment="1">
      <alignment vertical="center"/>
    </xf>
  </cellXfs>
  <cellStyles count="6">
    <cellStyle name="Comma" xfId="5" builtinId="3"/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17317</xdr:colOff>
      <xdr:row>23</xdr:row>
      <xdr:rowOff>164530</xdr:rowOff>
    </xdr:from>
    <xdr:to>
      <xdr:col>16</xdr:col>
      <xdr:colOff>3742</xdr:colOff>
      <xdr:row>40</xdr:row>
      <xdr:rowOff>90730</xdr:rowOff>
    </xdr:to>
    <xdr:grpSp>
      <xdr:nvGrpSpPr>
        <xdr:cNvPr id="10" name="Group 9"/>
        <xdr:cNvGrpSpPr/>
      </xdr:nvGrpSpPr>
      <xdr:grpSpPr>
        <a:xfrm>
          <a:off x="9466117" y="4098355"/>
          <a:ext cx="396000" cy="2555100"/>
          <a:chOff x="9391650" y="4067175"/>
          <a:chExt cx="409575" cy="2575915"/>
        </a:xfrm>
      </xdr:grpSpPr>
      <xdr:grpSp>
        <xdr:nvGrpSpPr>
          <xdr:cNvPr id="11" name="Group 5"/>
          <xdr:cNvGrpSpPr/>
        </xdr:nvGrpSpPr>
        <xdr:grpSpPr>
          <a:xfrm>
            <a:off x="9454948" y="6210300"/>
            <a:ext cx="346277" cy="432790"/>
            <a:chOff x="9578773" y="6219829"/>
            <a:chExt cx="346277" cy="43279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45040" y="6272608"/>
              <a:ext cx="413744" cy="34627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41664" y="6288886"/>
              <a:ext cx="428628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107</a:t>
              </a:r>
              <a:endParaRPr lang="th-TH" sz="1100"/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391650" y="4067175"/>
            <a:ext cx="352425" cy="21188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Industrial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tabSelected="1" topLeftCell="A13" zoomScaleNormal="100" workbookViewId="0">
      <selection activeCell="S19" sqref="S19"/>
    </sheetView>
  </sheetViews>
  <sheetFormatPr defaultRowHeight="18.75" x14ac:dyDescent="0.3"/>
  <cols>
    <col min="1" max="1" width="1.7109375" style="30" customWidth="1"/>
    <col min="2" max="2" width="1.85546875" style="30" customWidth="1"/>
    <col min="3" max="3" width="6" style="30" customWidth="1"/>
    <col min="4" max="4" width="5.42578125" style="30" customWidth="1"/>
    <col min="5" max="5" width="25.5703125" style="30" customWidth="1"/>
    <col min="6" max="6" width="14" style="30" customWidth="1"/>
    <col min="7" max="10" width="11.140625" style="30" customWidth="1"/>
    <col min="11" max="12" width="1.7109375" style="30" customWidth="1"/>
    <col min="13" max="13" width="39.140625" style="30" customWidth="1"/>
    <col min="14" max="14" width="2.7109375" style="6" customWidth="1"/>
    <col min="15" max="18" width="1.7109375" style="6" customWidth="1"/>
    <col min="19" max="16384" width="9.140625" style="6"/>
  </cols>
  <sheetData>
    <row r="1" spans="1:14" s="3" customFormat="1" ht="18" customHeight="1" x14ac:dyDescent="0.3">
      <c r="A1" s="1"/>
      <c r="B1" s="1" t="s">
        <v>0</v>
      </c>
      <c r="C1" s="1"/>
      <c r="D1" s="2">
        <v>12.1</v>
      </c>
      <c r="E1" s="1" t="s">
        <v>74</v>
      </c>
      <c r="F1" s="1"/>
      <c r="G1" s="1"/>
      <c r="H1" s="1"/>
      <c r="I1" s="1"/>
      <c r="J1" s="1"/>
      <c r="K1" s="1"/>
      <c r="L1" s="1"/>
      <c r="M1" s="1"/>
    </row>
    <row r="2" spans="1:14" s="5" customFormat="1" ht="15.75" customHeight="1" x14ac:dyDescent="0.3">
      <c r="A2" s="4"/>
      <c r="B2" s="1" t="s">
        <v>33</v>
      </c>
      <c r="C2" s="1"/>
      <c r="D2" s="2">
        <v>12.1</v>
      </c>
      <c r="E2" s="1" t="s">
        <v>75</v>
      </c>
      <c r="F2" s="4"/>
      <c r="G2" s="4"/>
      <c r="H2" s="4"/>
      <c r="I2" s="4"/>
      <c r="J2" s="4"/>
      <c r="K2" s="4"/>
      <c r="L2" s="4"/>
      <c r="M2" s="4"/>
    </row>
    <row r="3" spans="1:14" ht="2.2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4" s="11" customFormat="1" ht="15" customHeight="1" x14ac:dyDescent="0.3">
      <c r="A4" s="7"/>
      <c r="B4" s="7"/>
      <c r="C4" s="7"/>
      <c r="D4" s="7"/>
      <c r="E4" s="7"/>
      <c r="F4" s="8"/>
      <c r="G4" s="44" t="s">
        <v>5</v>
      </c>
      <c r="H4" s="45"/>
      <c r="I4" s="44" t="s">
        <v>2</v>
      </c>
      <c r="J4" s="45"/>
      <c r="K4" s="31"/>
      <c r="L4" s="9"/>
      <c r="M4" s="9"/>
      <c r="N4" s="10"/>
    </row>
    <row r="5" spans="1:14" s="11" customFormat="1" ht="13.5" customHeight="1" x14ac:dyDescent="0.3">
      <c r="A5" s="41" t="s">
        <v>6</v>
      </c>
      <c r="B5" s="41"/>
      <c r="C5" s="41"/>
      <c r="D5" s="41"/>
      <c r="E5" s="46"/>
      <c r="F5" s="12"/>
      <c r="G5" s="47" t="s">
        <v>35</v>
      </c>
      <c r="H5" s="48"/>
      <c r="I5" s="47" t="s">
        <v>34</v>
      </c>
      <c r="J5" s="48"/>
      <c r="K5" s="40" t="s">
        <v>70</v>
      </c>
      <c r="L5" s="41"/>
      <c r="M5" s="41"/>
      <c r="N5" s="10"/>
    </row>
    <row r="6" spans="1:14" s="11" customFormat="1" ht="15" customHeight="1" x14ac:dyDescent="0.3">
      <c r="A6" s="41" t="s">
        <v>8</v>
      </c>
      <c r="B6" s="41"/>
      <c r="C6" s="41"/>
      <c r="D6" s="41"/>
      <c r="E6" s="46"/>
      <c r="F6" s="12" t="s">
        <v>7</v>
      </c>
      <c r="G6" s="12" t="s">
        <v>4</v>
      </c>
      <c r="H6" s="12" t="s">
        <v>9</v>
      </c>
      <c r="I6" s="12" t="s">
        <v>4</v>
      </c>
      <c r="J6" s="13" t="s">
        <v>9</v>
      </c>
      <c r="K6" s="13"/>
      <c r="L6" s="41" t="s">
        <v>10</v>
      </c>
      <c r="M6" s="41"/>
      <c r="N6" s="10"/>
    </row>
    <row r="7" spans="1:14" s="11" customFormat="1" ht="12.75" customHeight="1" x14ac:dyDescent="0.3">
      <c r="A7" s="14"/>
      <c r="B7" s="14"/>
      <c r="C7" s="14"/>
      <c r="D7" s="14"/>
      <c r="E7" s="14"/>
      <c r="F7" s="15" t="s">
        <v>36</v>
      </c>
      <c r="G7" s="15" t="s">
        <v>11</v>
      </c>
      <c r="H7" s="15" t="s">
        <v>12</v>
      </c>
      <c r="I7" s="15" t="s">
        <v>11</v>
      </c>
      <c r="J7" s="15" t="s">
        <v>12</v>
      </c>
      <c r="K7" s="32"/>
      <c r="L7" s="16"/>
      <c r="M7" s="16"/>
      <c r="N7" s="10"/>
    </row>
    <row r="8" spans="1:14" s="17" customFormat="1" ht="17.25" customHeight="1" x14ac:dyDescent="0.5">
      <c r="A8" s="42" t="s">
        <v>3</v>
      </c>
      <c r="B8" s="42"/>
      <c r="C8" s="42"/>
      <c r="D8" s="42"/>
      <c r="E8" s="43"/>
      <c r="F8" s="35">
        <f>SUM(F10:F19)</f>
        <v>11895</v>
      </c>
      <c r="G8" s="35">
        <f>SUM(G10:G19)</f>
        <v>34305</v>
      </c>
      <c r="H8" s="53">
        <f>G8/34305*100</f>
        <v>100</v>
      </c>
      <c r="I8" s="35">
        <f>SUM(I10:I19)</f>
        <v>16251</v>
      </c>
      <c r="J8" s="53">
        <f>I8/16251*100</f>
        <v>100</v>
      </c>
      <c r="K8" s="50" t="s">
        <v>1</v>
      </c>
      <c r="L8" s="51"/>
      <c r="M8" s="51"/>
    </row>
    <row r="9" spans="1:14" s="22" customFormat="1" ht="16.5" customHeight="1" x14ac:dyDescent="0.25">
      <c r="A9" s="18" t="s">
        <v>69</v>
      </c>
      <c r="B9" s="18"/>
      <c r="C9" s="18"/>
      <c r="D9" s="18"/>
      <c r="E9" s="19"/>
      <c r="F9" s="34"/>
      <c r="G9" s="20"/>
      <c r="H9" s="20"/>
      <c r="I9" s="20"/>
      <c r="J9" s="20"/>
      <c r="K9" s="21" t="s">
        <v>71</v>
      </c>
      <c r="L9" s="18"/>
      <c r="M9" s="18"/>
    </row>
    <row r="10" spans="1:14" s="26" customFormat="1" ht="12.75" customHeight="1" x14ac:dyDescent="0.25">
      <c r="A10" s="23"/>
      <c r="B10" s="33" t="s">
        <v>53</v>
      </c>
      <c r="C10" s="33"/>
      <c r="D10" s="23"/>
      <c r="E10" s="24"/>
      <c r="F10" s="38">
        <v>11102</v>
      </c>
      <c r="G10" s="38">
        <v>20907</v>
      </c>
      <c r="H10" s="38">
        <f>G10/34305*100</f>
        <v>60.944468736335807</v>
      </c>
      <c r="I10" s="38">
        <v>4462</v>
      </c>
      <c r="J10" s="52">
        <f>I10/16251*100</f>
        <v>27.456771890960557</v>
      </c>
      <c r="K10" s="25"/>
      <c r="L10" s="33" t="s">
        <v>54</v>
      </c>
      <c r="M10" s="23"/>
    </row>
    <row r="11" spans="1:14" s="26" customFormat="1" ht="12.75" customHeight="1" x14ac:dyDescent="0.25">
      <c r="A11" s="23"/>
      <c r="B11" s="33" t="s">
        <v>37</v>
      </c>
      <c r="C11" s="33"/>
      <c r="D11" s="23"/>
      <c r="E11" s="24"/>
      <c r="F11" s="38">
        <v>402</v>
      </c>
      <c r="G11" s="38">
        <v>2978</v>
      </c>
      <c r="H11" s="38">
        <f t="shared" ref="H11:H37" si="0">G11/34305*100</f>
        <v>8.6809502987902629</v>
      </c>
      <c r="I11" s="38">
        <v>2230</v>
      </c>
      <c r="J11" s="52">
        <f t="shared" ref="J11:J37" si="1">I11/16251*100</f>
        <v>13.722232478001354</v>
      </c>
      <c r="K11" s="25"/>
      <c r="L11" s="33" t="s">
        <v>45</v>
      </c>
      <c r="M11" s="23"/>
    </row>
    <row r="12" spans="1:14" s="26" customFormat="1" ht="12.75" customHeight="1" x14ac:dyDescent="0.25">
      <c r="A12" s="23"/>
      <c r="B12" s="33" t="s">
        <v>38</v>
      </c>
      <c r="C12" s="33"/>
      <c r="D12" s="23"/>
      <c r="E12" s="24"/>
      <c r="F12" s="38">
        <v>185</v>
      </c>
      <c r="G12" s="38">
        <v>2380</v>
      </c>
      <c r="H12" s="38">
        <f t="shared" si="0"/>
        <v>6.9377641743186125</v>
      </c>
      <c r="I12" s="38">
        <v>2025</v>
      </c>
      <c r="J12" s="52">
        <f t="shared" si="1"/>
        <v>12.460771644821858</v>
      </c>
      <c r="K12" s="25"/>
      <c r="L12" s="33" t="s">
        <v>46</v>
      </c>
      <c r="M12" s="23"/>
    </row>
    <row r="13" spans="1:14" s="26" customFormat="1" ht="12.75" customHeight="1" x14ac:dyDescent="0.25">
      <c r="A13" s="23"/>
      <c r="B13" s="33" t="s">
        <v>39</v>
      </c>
      <c r="C13" s="33"/>
      <c r="D13" s="23"/>
      <c r="E13" s="24"/>
      <c r="F13" s="38">
        <v>75</v>
      </c>
      <c r="G13" s="38">
        <v>1372</v>
      </c>
      <c r="H13" s="38">
        <f t="shared" si="0"/>
        <v>3.9994169946072002</v>
      </c>
      <c r="I13" s="38">
        <v>1256</v>
      </c>
      <c r="J13" s="52">
        <f t="shared" si="1"/>
        <v>7.728755153529014</v>
      </c>
      <c r="K13" s="25"/>
      <c r="L13" s="33" t="s">
        <v>47</v>
      </c>
      <c r="M13" s="23"/>
    </row>
    <row r="14" spans="1:14" s="26" customFormat="1" ht="12.75" customHeight="1" x14ac:dyDescent="0.25">
      <c r="A14" s="23"/>
      <c r="B14" s="33" t="s">
        <v>40</v>
      </c>
      <c r="C14" s="33"/>
      <c r="D14" s="23"/>
      <c r="E14" s="24"/>
      <c r="F14" s="38">
        <v>40</v>
      </c>
      <c r="G14" s="38">
        <v>911</v>
      </c>
      <c r="H14" s="38">
        <f t="shared" si="0"/>
        <v>2.6555895642034688</v>
      </c>
      <c r="I14" s="38">
        <v>846</v>
      </c>
      <c r="J14" s="52">
        <f t="shared" si="1"/>
        <v>5.20583348717002</v>
      </c>
      <c r="K14" s="25"/>
      <c r="L14" s="33" t="s">
        <v>48</v>
      </c>
      <c r="M14" s="23"/>
    </row>
    <row r="15" spans="1:14" s="26" customFormat="1" ht="12.75" customHeight="1" x14ac:dyDescent="0.25">
      <c r="A15" s="23"/>
      <c r="B15" s="33" t="s">
        <v>41</v>
      </c>
      <c r="C15" s="33"/>
      <c r="D15" s="23"/>
      <c r="E15" s="24"/>
      <c r="F15" s="38">
        <v>21</v>
      </c>
      <c r="G15" s="38">
        <v>607</v>
      </c>
      <c r="H15" s="38">
        <f t="shared" si="0"/>
        <v>1.7694213671476462</v>
      </c>
      <c r="I15" s="38">
        <v>580</v>
      </c>
      <c r="J15" s="52">
        <f t="shared" si="1"/>
        <v>3.5690111377761369</v>
      </c>
      <c r="K15" s="25"/>
      <c r="L15" s="33" t="s">
        <v>49</v>
      </c>
      <c r="M15" s="23"/>
    </row>
    <row r="16" spans="1:14" s="26" customFormat="1" ht="12.75" customHeight="1" x14ac:dyDescent="0.25">
      <c r="A16" s="23"/>
      <c r="B16" s="33" t="s">
        <v>42</v>
      </c>
      <c r="C16" s="33"/>
      <c r="D16" s="23"/>
      <c r="E16" s="24"/>
      <c r="F16" s="38">
        <v>35</v>
      </c>
      <c r="G16" s="38">
        <v>1379</v>
      </c>
      <c r="H16" s="38">
        <f t="shared" si="0"/>
        <v>4.0198221833551964</v>
      </c>
      <c r="I16" s="38">
        <v>1303</v>
      </c>
      <c r="J16" s="52">
        <f t="shared" si="1"/>
        <v>8.0179681250384593</v>
      </c>
      <c r="K16" s="25"/>
      <c r="L16" s="33" t="s">
        <v>52</v>
      </c>
      <c r="M16" s="23"/>
    </row>
    <row r="17" spans="1:13" s="26" customFormat="1" ht="12.75" customHeight="1" x14ac:dyDescent="0.25">
      <c r="A17" s="23"/>
      <c r="B17" s="33" t="s">
        <v>43</v>
      </c>
      <c r="C17" s="33"/>
      <c r="D17" s="23"/>
      <c r="E17" s="24"/>
      <c r="F17" s="38">
        <v>19</v>
      </c>
      <c r="G17" s="38">
        <v>1328</v>
      </c>
      <c r="H17" s="38">
        <f t="shared" si="0"/>
        <v>3.8711558081912254</v>
      </c>
      <c r="I17" s="38">
        <v>1118</v>
      </c>
      <c r="J17" s="52">
        <f t="shared" si="1"/>
        <v>6.87957664143745</v>
      </c>
      <c r="K17" s="25"/>
      <c r="L17" s="33" t="s">
        <v>51</v>
      </c>
      <c r="M17" s="23"/>
    </row>
    <row r="18" spans="1:13" s="26" customFormat="1" ht="12.75" customHeight="1" x14ac:dyDescent="0.25">
      <c r="A18" s="23"/>
      <c r="B18" s="33" t="s">
        <v>44</v>
      </c>
      <c r="C18" s="33"/>
      <c r="D18" s="23"/>
      <c r="E18" s="24"/>
      <c r="F18" s="38">
        <v>14</v>
      </c>
      <c r="G18" s="38">
        <v>1692</v>
      </c>
      <c r="H18" s="38">
        <f t="shared" si="0"/>
        <v>4.9322256230870138</v>
      </c>
      <c r="I18" s="38">
        <v>1680</v>
      </c>
      <c r="J18" s="52">
        <f t="shared" si="1"/>
        <v>10.337825364592948</v>
      </c>
      <c r="K18" s="25"/>
      <c r="L18" s="33" t="s">
        <v>50</v>
      </c>
      <c r="M18" s="23"/>
    </row>
    <row r="19" spans="1:13" s="26" customFormat="1" ht="12.75" customHeight="1" x14ac:dyDescent="0.25">
      <c r="A19" s="23"/>
      <c r="B19" s="33" t="s">
        <v>13</v>
      </c>
      <c r="C19" s="33"/>
      <c r="D19" s="23"/>
      <c r="E19" s="24"/>
      <c r="F19" s="38">
        <v>2</v>
      </c>
      <c r="G19" s="38">
        <v>751</v>
      </c>
      <c r="H19" s="38">
        <f t="shared" si="0"/>
        <v>2.189185249963562</v>
      </c>
      <c r="I19" s="38">
        <v>751</v>
      </c>
      <c r="J19" s="52">
        <f t="shared" si="1"/>
        <v>4.621254076672205</v>
      </c>
      <c r="K19" s="25"/>
      <c r="L19" s="33" t="s">
        <v>14</v>
      </c>
      <c r="M19" s="23"/>
    </row>
    <row r="20" spans="1:13" s="22" customFormat="1" ht="15.75" customHeight="1" x14ac:dyDescent="0.25">
      <c r="A20" s="18" t="s">
        <v>8</v>
      </c>
      <c r="B20" s="18"/>
      <c r="C20" s="18"/>
      <c r="D20" s="18"/>
      <c r="E20" s="19"/>
      <c r="F20" s="38"/>
      <c r="G20" s="37"/>
      <c r="H20" s="20"/>
      <c r="I20" s="20"/>
      <c r="J20" s="20"/>
      <c r="K20" s="21" t="s">
        <v>10</v>
      </c>
      <c r="L20" s="18"/>
      <c r="M20" s="18"/>
    </row>
    <row r="21" spans="1:13" s="26" customFormat="1" ht="13.5" customHeight="1" x14ac:dyDescent="0.25">
      <c r="A21" s="23"/>
      <c r="B21" s="33" t="s">
        <v>26</v>
      </c>
      <c r="C21" s="33"/>
      <c r="D21" s="33"/>
      <c r="E21" s="33"/>
      <c r="F21" s="36">
        <v>950</v>
      </c>
      <c r="G21" s="36">
        <v>5554</v>
      </c>
      <c r="H21" s="52">
        <f t="shared" si="0"/>
        <v>16.190059758052762</v>
      </c>
      <c r="I21" s="36">
        <v>4300</v>
      </c>
      <c r="J21" s="52">
        <f t="shared" si="1"/>
        <v>26.459910159374804</v>
      </c>
      <c r="K21" s="25"/>
      <c r="L21" s="33" t="s">
        <v>27</v>
      </c>
      <c r="M21" s="33"/>
    </row>
    <row r="22" spans="1:13" s="26" customFormat="1" ht="13.5" customHeight="1" x14ac:dyDescent="0.25">
      <c r="A22" s="23"/>
      <c r="B22" s="33" t="s">
        <v>55</v>
      </c>
      <c r="C22" s="33"/>
      <c r="D22" s="33"/>
      <c r="E22" s="33"/>
      <c r="F22" s="36">
        <v>5</v>
      </c>
      <c r="G22" s="36">
        <v>79</v>
      </c>
      <c r="H22" s="52">
        <f t="shared" si="0"/>
        <v>0.23028713015595392</v>
      </c>
      <c r="I22" s="36">
        <v>71</v>
      </c>
      <c r="J22" s="52">
        <f t="shared" si="1"/>
        <v>0.43689619100363053</v>
      </c>
      <c r="K22" s="25"/>
      <c r="L22" s="33" t="s">
        <v>28</v>
      </c>
      <c r="M22" s="33"/>
    </row>
    <row r="23" spans="1:13" s="26" customFormat="1" ht="13.5" customHeight="1" x14ac:dyDescent="0.25">
      <c r="A23" s="23"/>
      <c r="B23" s="33" t="s">
        <v>29</v>
      </c>
      <c r="C23" s="33"/>
      <c r="D23" s="33"/>
      <c r="E23" s="33"/>
      <c r="F23" s="38">
        <v>101</v>
      </c>
      <c r="G23" s="36">
        <v>1465</v>
      </c>
      <c r="H23" s="52">
        <f t="shared" si="0"/>
        <v>4.2705145022591458</v>
      </c>
      <c r="I23" s="36">
        <v>1305</v>
      </c>
      <c r="J23" s="52">
        <f t="shared" si="1"/>
        <v>8.030275059996308</v>
      </c>
      <c r="K23" s="25"/>
      <c r="L23" s="33" t="s">
        <v>76</v>
      </c>
      <c r="M23" s="33"/>
    </row>
    <row r="24" spans="1:13" s="26" customFormat="1" ht="13.5" customHeight="1" x14ac:dyDescent="0.25">
      <c r="A24" s="23"/>
      <c r="B24" s="33" t="s">
        <v>56</v>
      </c>
      <c r="C24" s="33"/>
      <c r="D24" s="33"/>
      <c r="E24" s="33"/>
      <c r="F24" s="49"/>
      <c r="G24" s="49"/>
      <c r="H24" s="49"/>
      <c r="I24" s="49"/>
      <c r="J24" s="49"/>
      <c r="K24" s="25"/>
      <c r="L24" s="33" t="s">
        <v>77</v>
      </c>
      <c r="M24" s="33"/>
    </row>
    <row r="25" spans="1:13" s="26" customFormat="1" ht="13.5" customHeight="1" x14ac:dyDescent="0.25">
      <c r="A25" s="23"/>
      <c r="B25" s="33"/>
      <c r="C25" s="33" t="s">
        <v>57</v>
      </c>
      <c r="D25" s="33"/>
      <c r="E25" s="33"/>
      <c r="F25" s="39">
        <v>817</v>
      </c>
      <c r="G25" s="36">
        <v>2484</v>
      </c>
      <c r="H25" s="52">
        <f t="shared" si="0"/>
        <v>7.240926978574552</v>
      </c>
      <c r="I25" s="36">
        <v>1433</v>
      </c>
      <c r="J25" s="52">
        <f t="shared" si="1"/>
        <v>8.8179188972986289</v>
      </c>
      <c r="K25" s="25"/>
      <c r="L25" s="33"/>
      <c r="M25" s="33" t="s">
        <v>66</v>
      </c>
    </row>
    <row r="26" spans="1:13" s="26" customFormat="1" ht="13.5" customHeight="1" x14ac:dyDescent="0.25">
      <c r="A26" s="23"/>
      <c r="B26" s="33" t="s">
        <v>15</v>
      </c>
      <c r="C26" s="33"/>
      <c r="D26" s="33"/>
      <c r="E26" s="33"/>
      <c r="F26" s="38">
        <v>747</v>
      </c>
      <c r="G26" s="36">
        <v>2179</v>
      </c>
      <c r="H26" s="52">
        <f t="shared" si="0"/>
        <v>6.3518437545547295</v>
      </c>
      <c r="I26" s="36">
        <v>950</v>
      </c>
      <c r="J26" s="52">
        <f t="shared" si="1"/>
        <v>5.8457941049781557</v>
      </c>
      <c r="K26" s="25"/>
      <c r="L26" s="33" t="s">
        <v>16</v>
      </c>
      <c r="M26" s="33"/>
    </row>
    <row r="27" spans="1:13" s="26" customFormat="1" ht="13.5" customHeight="1" x14ac:dyDescent="0.25">
      <c r="A27" s="23"/>
      <c r="B27" s="33" t="s">
        <v>58</v>
      </c>
      <c r="C27" s="33"/>
      <c r="D27" s="33"/>
      <c r="E27" s="33"/>
      <c r="F27" s="38">
        <v>5744</v>
      </c>
      <c r="G27" s="36">
        <v>13190</v>
      </c>
      <c r="H27" s="52">
        <f t="shared" si="0"/>
        <v>38.449205655152305</v>
      </c>
      <c r="I27" s="36">
        <v>4232</v>
      </c>
      <c r="J27" s="52">
        <f t="shared" si="1"/>
        <v>26.041474370807947</v>
      </c>
      <c r="K27" s="25"/>
      <c r="L27" s="33" t="s">
        <v>17</v>
      </c>
      <c r="M27" s="33"/>
    </row>
    <row r="28" spans="1:13" s="26" customFormat="1" ht="13.5" customHeight="1" x14ac:dyDescent="0.25">
      <c r="A28" s="23"/>
      <c r="B28" s="33" t="s">
        <v>59</v>
      </c>
      <c r="C28" s="33"/>
      <c r="D28" s="33"/>
      <c r="E28" s="33"/>
      <c r="F28" s="39">
        <v>50</v>
      </c>
      <c r="G28" s="36">
        <v>151</v>
      </c>
      <c r="H28" s="52">
        <f t="shared" si="0"/>
        <v>0.440169071563912</v>
      </c>
      <c r="I28" s="36">
        <v>103</v>
      </c>
      <c r="J28" s="52">
        <f t="shared" si="1"/>
        <v>0.63380715032921053</v>
      </c>
      <c r="K28" s="25"/>
      <c r="L28" s="33" t="s">
        <v>30</v>
      </c>
      <c r="M28" s="33"/>
    </row>
    <row r="29" spans="1:13" s="26" customFormat="1" ht="13.5" customHeight="1" x14ac:dyDescent="0.25">
      <c r="A29" s="23"/>
      <c r="B29" s="33" t="s">
        <v>60</v>
      </c>
      <c r="C29" s="33"/>
      <c r="D29" s="33"/>
      <c r="E29" s="33"/>
      <c r="F29" s="38">
        <v>59</v>
      </c>
      <c r="G29" s="36">
        <v>868</v>
      </c>
      <c r="H29" s="52">
        <f t="shared" si="0"/>
        <v>2.5302434047514937</v>
      </c>
      <c r="I29" s="36">
        <v>795</v>
      </c>
      <c r="J29" s="52">
        <f t="shared" si="1"/>
        <v>4.8920066457448774</v>
      </c>
      <c r="K29" s="25"/>
      <c r="L29" s="33" t="s">
        <v>67</v>
      </c>
      <c r="M29" s="33"/>
    </row>
    <row r="30" spans="1:13" s="26" customFormat="1" ht="13.5" customHeight="1" x14ac:dyDescent="0.25">
      <c r="A30" s="23"/>
      <c r="B30" s="33" t="s">
        <v>61</v>
      </c>
      <c r="C30" s="33"/>
      <c r="D30" s="33"/>
      <c r="E30" s="33"/>
      <c r="F30" s="39">
        <v>2226</v>
      </c>
      <c r="G30" s="36">
        <v>5298</v>
      </c>
      <c r="H30" s="52">
        <f t="shared" si="0"/>
        <v>15.443812855268913</v>
      </c>
      <c r="I30" s="36">
        <v>1615</v>
      </c>
      <c r="J30" s="52">
        <f t="shared" si="1"/>
        <v>9.9378499784628627</v>
      </c>
      <c r="K30" s="25"/>
      <c r="L30" s="33" t="s">
        <v>68</v>
      </c>
      <c r="M30" s="33"/>
    </row>
    <row r="31" spans="1:13" s="26" customFormat="1" ht="13.5" customHeight="1" x14ac:dyDescent="0.25">
      <c r="A31" s="23"/>
      <c r="B31" s="33" t="s">
        <v>62</v>
      </c>
      <c r="C31" s="33"/>
      <c r="D31" s="33"/>
      <c r="E31" s="33"/>
      <c r="F31" s="38">
        <v>106</v>
      </c>
      <c r="G31" s="36">
        <v>267</v>
      </c>
      <c r="H31" s="52">
        <f t="shared" si="0"/>
        <v>0.77831219938784435</v>
      </c>
      <c r="I31" s="36">
        <v>129</v>
      </c>
      <c r="J31" s="52">
        <f t="shared" si="1"/>
        <v>0.79379730478124422</v>
      </c>
      <c r="K31" s="25"/>
      <c r="L31" s="33" t="s">
        <v>18</v>
      </c>
      <c r="M31" s="33"/>
    </row>
    <row r="32" spans="1:13" s="26" customFormat="1" ht="13.5" customHeight="1" x14ac:dyDescent="0.25">
      <c r="A32" s="23"/>
      <c r="B32" s="33" t="s">
        <v>63</v>
      </c>
      <c r="C32" s="33"/>
      <c r="D32" s="33"/>
      <c r="E32" s="33"/>
      <c r="F32" s="39">
        <v>96</v>
      </c>
      <c r="G32" s="36">
        <v>314</v>
      </c>
      <c r="H32" s="52">
        <f t="shared" si="0"/>
        <v>0.91531846669581696</v>
      </c>
      <c r="I32" s="36">
        <v>160</v>
      </c>
      <c r="J32" s="52">
        <f t="shared" si="1"/>
        <v>0.9845547966278998</v>
      </c>
      <c r="K32" s="25"/>
      <c r="L32" s="33" t="s">
        <v>19</v>
      </c>
      <c r="M32" s="33"/>
    </row>
    <row r="33" spans="1:13" s="26" customFormat="1" ht="13.5" customHeight="1" x14ac:dyDescent="0.25">
      <c r="A33" s="23"/>
      <c r="B33" s="33" t="s">
        <v>20</v>
      </c>
      <c r="C33" s="33"/>
      <c r="D33" s="33"/>
      <c r="E33" s="33"/>
      <c r="F33" s="39">
        <v>92</v>
      </c>
      <c r="G33" s="36">
        <v>257</v>
      </c>
      <c r="H33" s="52">
        <f t="shared" si="0"/>
        <v>0.74916192974785012</v>
      </c>
      <c r="I33" s="36">
        <v>127</v>
      </c>
      <c r="J33" s="52">
        <f t="shared" si="1"/>
        <v>0.78149036982339548</v>
      </c>
      <c r="K33" s="25"/>
      <c r="L33" s="33" t="s">
        <v>21</v>
      </c>
      <c r="M33" s="33"/>
    </row>
    <row r="34" spans="1:13" s="26" customFormat="1" ht="13.5" customHeight="1" x14ac:dyDescent="0.25">
      <c r="A34" s="23"/>
      <c r="B34" s="33" t="s">
        <v>64</v>
      </c>
      <c r="C34" s="33"/>
      <c r="D34" s="33"/>
      <c r="E34" s="33"/>
      <c r="F34" s="39">
        <v>161</v>
      </c>
      <c r="G34" s="36">
        <v>474</v>
      </c>
      <c r="H34" s="52">
        <f t="shared" si="0"/>
        <v>1.3817227809357238</v>
      </c>
      <c r="I34" s="36">
        <v>192</v>
      </c>
      <c r="J34" s="52">
        <f t="shared" si="1"/>
        <v>1.1814657559534798</v>
      </c>
      <c r="K34" s="25"/>
      <c r="L34" s="33" t="s">
        <v>22</v>
      </c>
      <c r="M34" s="33"/>
    </row>
    <row r="35" spans="1:13" s="26" customFormat="1" ht="13.5" customHeight="1" x14ac:dyDescent="0.25">
      <c r="A35" s="23"/>
      <c r="B35" s="33" t="s">
        <v>65</v>
      </c>
      <c r="C35" s="33"/>
      <c r="D35" s="33"/>
      <c r="E35" s="33"/>
      <c r="F35" s="38">
        <v>45</v>
      </c>
      <c r="G35" s="36">
        <v>149</v>
      </c>
      <c r="H35" s="52">
        <f t="shared" si="0"/>
        <v>0.43433901763591309</v>
      </c>
      <c r="I35" s="36">
        <v>84</v>
      </c>
      <c r="J35" s="52">
        <f t="shared" si="1"/>
        <v>0.51689126822964737</v>
      </c>
      <c r="K35" s="25"/>
      <c r="L35" s="33" t="s">
        <v>23</v>
      </c>
      <c r="M35" s="33"/>
    </row>
    <row r="36" spans="1:13" s="26" customFormat="1" ht="13.5" customHeight="1" x14ac:dyDescent="0.25">
      <c r="A36" s="23"/>
      <c r="B36" s="33" t="s">
        <v>24</v>
      </c>
      <c r="C36" s="33"/>
      <c r="D36" s="33"/>
      <c r="E36" s="33"/>
      <c r="F36" s="36">
        <v>695</v>
      </c>
      <c r="G36" s="36">
        <v>1076</v>
      </c>
      <c r="H36" s="52">
        <f t="shared" si="0"/>
        <v>3.1365690132633723</v>
      </c>
      <c r="I36" s="36">
        <v>255</v>
      </c>
      <c r="J36" s="52">
        <f t="shared" si="1"/>
        <v>1.5691342071257153</v>
      </c>
      <c r="K36" s="25"/>
      <c r="L36" s="33" t="s">
        <v>25</v>
      </c>
      <c r="M36" s="33"/>
    </row>
    <row r="37" spans="1:13" s="26" customFormat="1" ht="13.5" customHeight="1" x14ac:dyDescent="0.25">
      <c r="A37" s="23"/>
      <c r="B37" s="33" t="s">
        <v>31</v>
      </c>
      <c r="C37" s="33"/>
      <c r="D37" s="33"/>
      <c r="E37" s="33"/>
      <c r="F37" s="36">
        <v>1</v>
      </c>
      <c r="G37" s="36">
        <v>500</v>
      </c>
      <c r="H37" s="52">
        <f t="shared" si="0"/>
        <v>1.4575134819997084</v>
      </c>
      <c r="I37" s="36">
        <v>500</v>
      </c>
      <c r="J37" s="52">
        <f t="shared" si="1"/>
        <v>3.076733739462187</v>
      </c>
      <c r="K37" s="25"/>
      <c r="L37" s="33" t="s">
        <v>32</v>
      </c>
      <c r="M37" s="33"/>
    </row>
    <row r="38" spans="1:13" ht="2.25" customHeight="1" x14ac:dyDescent="0.3">
      <c r="A38" s="27"/>
      <c r="B38" s="27"/>
      <c r="C38" s="27"/>
      <c r="D38" s="27"/>
      <c r="E38" s="28"/>
      <c r="F38" s="29"/>
      <c r="G38" s="29"/>
      <c r="H38" s="29"/>
      <c r="I38" s="29"/>
      <c r="J38" s="29"/>
      <c r="K38" s="29"/>
      <c r="L38" s="27"/>
      <c r="M38" s="27"/>
    </row>
    <row r="39" spans="1:13" ht="2.25" customHeight="1" x14ac:dyDescent="0.3"/>
    <row r="40" spans="1:13" s="10" customFormat="1" ht="13.5" customHeight="1" x14ac:dyDescent="0.3">
      <c r="A40" s="11"/>
      <c r="B40" s="33" t="s">
        <v>72</v>
      </c>
      <c r="C40" s="33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s="10" customFormat="1" ht="13.5" customHeight="1" x14ac:dyDescent="0.3">
      <c r="A41" s="11"/>
      <c r="B41" s="33" t="s">
        <v>73</v>
      </c>
      <c r="C41" s="33"/>
      <c r="D41" s="11"/>
      <c r="E41" s="11"/>
      <c r="F41" s="11"/>
      <c r="G41" s="11"/>
      <c r="H41" s="11"/>
      <c r="I41" s="11"/>
      <c r="J41" s="11"/>
      <c r="K41" s="11"/>
      <c r="L41" s="11"/>
      <c r="M41" s="11"/>
    </row>
  </sheetData>
  <mergeCells count="10">
    <mergeCell ref="K5:M5"/>
    <mergeCell ref="L6:M6"/>
    <mergeCell ref="A8:E8"/>
    <mergeCell ref="G4:H4"/>
    <mergeCell ref="I4:J4"/>
    <mergeCell ref="A5:E5"/>
    <mergeCell ref="G5:H5"/>
    <mergeCell ref="I5:J5"/>
    <mergeCell ref="A6:E6"/>
    <mergeCell ref="K8:M8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2018-01-08T04:03:36Z</cp:lastPrinted>
  <dcterms:created xsi:type="dcterms:W3CDTF">2004-08-20T21:28:46Z</dcterms:created>
  <dcterms:modified xsi:type="dcterms:W3CDTF">2019-01-04T03:59:41Z</dcterms:modified>
</cp:coreProperties>
</file>