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ผนรายงานสถิติ61\ตาราง2561\บทที่11-20\บทที่12\"/>
    </mc:Choice>
  </mc:AlternateContent>
  <bookViews>
    <workbookView xWindow="0" yWindow="0" windowWidth="20490" windowHeight="7680"/>
  </bookViews>
  <sheets>
    <sheet name="T-12.1" sheetId="15" r:id="rId1"/>
  </sheets>
  <definedNames>
    <definedName name="_xlnm.Print_Area" localSheetId="0">'T-12.1'!$A$1:$O$41</definedName>
  </definedNames>
  <calcPr calcId="162913"/>
</workbook>
</file>

<file path=xl/calcChain.xml><?xml version="1.0" encoding="utf-8"?>
<calcChain xmlns="http://schemas.openxmlformats.org/spreadsheetml/2006/main">
  <c r="J37" i="15" l="1"/>
  <c r="J36" i="15"/>
  <c r="J35" i="15"/>
  <c r="J34" i="15"/>
  <c r="J33" i="15"/>
  <c r="J32" i="15"/>
  <c r="J31" i="15"/>
  <c r="J30" i="15"/>
  <c r="J29" i="15"/>
  <c r="J28" i="15"/>
  <c r="J27" i="15"/>
  <c r="J26" i="15"/>
  <c r="J25" i="15"/>
  <c r="J23" i="15"/>
  <c r="J22" i="15"/>
  <c r="J21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3" i="15"/>
  <c r="H25" i="15"/>
  <c r="H22" i="15"/>
  <c r="H21" i="15"/>
  <c r="J19" i="15" l="1"/>
  <c r="J17" i="15"/>
  <c r="J18" i="15"/>
  <c r="J16" i="15"/>
  <c r="J15" i="15"/>
  <c r="J14" i="15"/>
  <c r="J13" i="15"/>
  <c r="J12" i="15"/>
  <c r="J11" i="15"/>
  <c r="J10" i="15"/>
  <c r="H19" i="15"/>
  <c r="H18" i="15"/>
  <c r="H17" i="15"/>
  <c r="H16" i="15"/>
  <c r="H15" i="15"/>
  <c r="H14" i="15"/>
  <c r="H13" i="15"/>
  <c r="H12" i="15"/>
  <c r="H11" i="15"/>
  <c r="H10" i="15"/>
  <c r="I8" i="15"/>
  <c r="G8" i="15"/>
  <c r="F8" i="15" l="1"/>
</calcChain>
</file>

<file path=xl/sharedStrings.xml><?xml version="1.0" encoding="utf-8"?>
<sst xmlns="http://schemas.openxmlformats.org/spreadsheetml/2006/main" count="85" uniqueCount="79">
  <si>
    <t>ตาราง</t>
  </si>
  <si>
    <t>Total</t>
  </si>
  <si>
    <t>ลูกจ้าง</t>
  </si>
  <si>
    <t>รวมยอด</t>
  </si>
  <si>
    <t>จำนวน</t>
  </si>
  <si>
    <t>คนทำงาน</t>
  </si>
  <si>
    <t>ขนาดของสถานประกอบการ/</t>
  </si>
  <si>
    <t>สถานประกอบการ</t>
  </si>
  <si>
    <t>กิจกรรมทางเศรษฐกิจ</t>
  </si>
  <si>
    <t>ร้อยละ</t>
  </si>
  <si>
    <t>Economic activity</t>
  </si>
  <si>
    <t>Number</t>
  </si>
  <si>
    <t>Percentage</t>
  </si>
  <si>
    <t>มากกว่า 200 คน</t>
  </si>
  <si>
    <t>More than  200 persons</t>
  </si>
  <si>
    <t>การขายส่ง</t>
  </si>
  <si>
    <t>Wholesale trade</t>
  </si>
  <si>
    <t>Retail trade</t>
  </si>
  <si>
    <t>Information and communication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</si>
  <si>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</si>
  <si>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</si>
  <si>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</si>
  <si>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Administrative and support service activities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</si>
  <si>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</si>
  <si>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</si>
  <si>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</si>
  <si>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</si>
  <si>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</si>
  <si>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Sewerage, waste management and remediation activities</t>
  </si>
  <si>
    <t>การก่อสร้าง</t>
  </si>
  <si>
    <t>Land transport and storage</t>
  </si>
  <si>
    <t>กิจกรรมด้านโรงพยาบาลเอกชน</t>
  </si>
  <si>
    <t>Private hospital activities</t>
  </si>
  <si>
    <t>Table</t>
  </si>
  <si>
    <t>Employee</t>
  </si>
  <si>
    <t>Person engaged</t>
  </si>
  <si>
    <t>Establishment</t>
  </si>
  <si>
    <t>Establishment, Person Engaged and Employee by Size of Establishment and Economic Activity: 2017</t>
  </si>
  <si>
    <t>Size of establishment/</t>
  </si>
  <si>
    <t>ขนาดของสถานประกอบการ (จำนวนลูกจ้าง)</t>
  </si>
  <si>
    <t>Size of establishment (Number of employees)</t>
  </si>
  <si>
    <t>1 - 5  คน</t>
  </si>
  <si>
    <t>1 - 5  persons</t>
  </si>
  <si>
    <t>6 - 10   คน</t>
  </si>
  <si>
    <t>6 - 10   persons</t>
  </si>
  <si>
    <t>11 - 15   คน</t>
  </si>
  <si>
    <t>11 - 15   persons</t>
  </si>
  <si>
    <t>16 - 20   คน</t>
  </si>
  <si>
    <t>16 - 20   persons</t>
  </si>
  <si>
    <t>21 - 25  คน</t>
  </si>
  <si>
    <t>21 - 25  persons</t>
  </si>
  <si>
    <t>26 - 30  คน</t>
  </si>
  <si>
    <t>26 - 30  persons</t>
  </si>
  <si>
    <t>31 - 50  คน</t>
  </si>
  <si>
    <t>31 - 50  persons</t>
  </si>
  <si>
    <t>51 - 100  คน</t>
  </si>
  <si>
    <t>51 - 100  persons</t>
  </si>
  <si>
    <t>101 - 200  คน</t>
  </si>
  <si>
    <t>101 - 200  persons</t>
  </si>
  <si>
    <t>การจัดการและการบำบัดน้ำเสีย ของเสียและสิ่งปฎิกูล</t>
  </si>
  <si>
    <t xml:space="preserve">Construction                                                                                        </t>
  </si>
  <si>
    <t xml:space="preserve">การขายส่งและการขายปลีก การซ่อมแซมยานยนต์ </t>
  </si>
  <si>
    <t xml:space="preserve">Wholesale and retail trade; repair of motor vehicles                                </t>
  </si>
  <si>
    <t>และจักรยานยนต์</t>
  </si>
  <si>
    <t>and motorcycles</t>
  </si>
  <si>
    <t>การขายปลีก</t>
  </si>
  <si>
    <t>การขนส่งทางบก สถานที่เก็บสินค้า</t>
  </si>
  <si>
    <t>ที่พักแรม</t>
  </si>
  <si>
    <t>Accommodation</t>
  </si>
  <si>
    <t>บริการอาหารและเครื่องดื่ม</t>
  </si>
  <si>
    <t>Food and beverage service activities</t>
  </si>
  <si>
    <t>ข้อมูลข่าวสารและการสื่อสาร</t>
  </si>
  <si>
    <t>กิจกรรมอสังหาริมทรัพย์</t>
  </si>
  <si>
    <t>กิจกรรมการบริหาร และการบริการสนับสนุน</t>
  </si>
  <si>
    <t>ศิลปะ ความบันเทิงและนันทนาการ</t>
  </si>
  <si>
    <t xml:space="preserve">    ที่มา:   สำมะโนธุรกิจและอุตสาหกรรม พ.ศ. 2560 (ข้อมูลพื้นฐาน) จังหวัด _ _ _ _ _ _ _ _  สำนักงานสถิติแห่งชาติ</t>
  </si>
  <si>
    <t>สตูล</t>
  </si>
  <si>
    <t>สถานประกอบการอุตสาหกรรม คนทำงาน และลูกจ้าง จำแนกตามขนาดของสถานประกอบการ และกิจกรรมทางเศรษฐกิจ พ.ศ. 2560</t>
  </si>
  <si>
    <t>Source:   The 2017 Business and  Industrial census (Basic Information)  2017 Provincial, National Statistical Office Satun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</si>
</sst>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87" formatCode="_(* #,##0.00_);_(* \(#,##0.00\);_(* &quot;-&quot;??_);_(@_)"/>
    <numFmt numFmtId="189" formatCode="_-* #,##0.0_-;\-* #,##0.0_-;_-* &quot;-&quot;_-;_-@_-"/>
  </numFmts>
  <fonts count="13" x14ac:knownFonts="1">
    <font>
      <sz val="14"/>
      <name val="Cordia New"/>
      <charset val="222"/>
    </font>
    <font>
      <sz val="14"/>
      <name val="AngsanaUPC"/>
      <family val="1"/>
    </font>
    <font>
      <sz val="14"/>
      <name val="AngsanaUPC"/>
      <family val="1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1"/>
      <color indexed="8"/>
      <name val="TH SarabunPSK"/>
      <family val="2"/>
    </font>
    <font>
      <sz val="12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87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" fillId="0" borderId="0"/>
    <xf numFmtId="0" fontId="2" fillId="0" borderId="0"/>
  </cellStyleXfs>
  <cellXfs count="5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1" xfId="0" applyFont="1" applyBorder="1" applyAlignment="1"/>
    <xf numFmtId="0" fontId="7" fillId="0" borderId="1" xfId="0" applyFont="1" applyBorder="1"/>
    <xf numFmtId="0" fontId="7" fillId="0" borderId="0" xfId="0" applyFont="1" applyBorder="1"/>
    <xf numFmtId="0" fontId="7" fillId="0" borderId="0" xfId="0" applyFont="1"/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/>
    <xf numFmtId="0" fontId="7" fillId="0" borderId="7" xfId="0" applyFont="1" applyBorder="1" applyAlignment="1">
      <alignment horizontal="center"/>
    </xf>
    <xf numFmtId="0" fontId="7" fillId="0" borderId="6" xfId="0" applyFont="1" applyBorder="1"/>
    <xf numFmtId="0" fontId="7" fillId="0" borderId="5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0" xfId="0" applyFont="1" applyBorder="1"/>
    <xf numFmtId="0" fontId="9" fillId="0" borderId="0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Border="1"/>
    <xf numFmtId="0" fontId="6" fillId="0" borderId="6" xfId="0" applyFont="1" applyBorder="1"/>
    <xf numFmtId="0" fontId="6" fillId="0" borderId="9" xfId="0" applyFont="1" applyBorder="1"/>
    <xf numFmtId="0" fontId="6" fillId="0" borderId="4" xfId="0" applyFont="1" applyBorder="1"/>
    <xf numFmtId="0" fontId="6" fillId="0" borderId="0" xfId="0" applyFont="1"/>
    <xf numFmtId="0" fontId="9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0" fillId="0" borderId="0" xfId="0" applyFont="1" applyBorder="1" applyAlignment="1">
      <alignment vertical="center"/>
    </xf>
    <xf numFmtId="0" fontId="11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1" fillId="0" borderId="0" xfId="0" applyFont="1" applyFill="1" applyBorder="1" applyAlignment="1">
      <alignment horizontal="left"/>
    </xf>
    <xf numFmtId="0" fontId="10" fillId="0" borderId="0" xfId="0" applyFont="1"/>
    <xf numFmtId="189" fontId="5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vertical="top"/>
    </xf>
    <xf numFmtId="41" fontId="5" fillId="0" borderId="5" xfId="0" applyNumberFormat="1" applyFont="1" applyBorder="1" applyAlignment="1">
      <alignment horizontal="center" vertical="center"/>
    </xf>
    <xf numFmtId="41" fontId="5" fillId="0" borderId="3" xfId="0" applyNumberFormat="1" applyFont="1" applyBorder="1" applyAlignment="1">
      <alignment horizontal="center" vertical="center"/>
    </xf>
    <xf numFmtId="41" fontId="8" fillId="0" borderId="5" xfId="0" applyNumberFormat="1" applyFont="1" applyBorder="1" applyAlignment="1">
      <alignment horizontal="center"/>
    </xf>
    <xf numFmtId="189" fontId="8" fillId="0" borderId="5" xfId="0" applyNumberFormat="1" applyFont="1" applyBorder="1" applyAlignment="1">
      <alignment horizontal="center"/>
    </xf>
    <xf numFmtId="41" fontId="9" fillId="0" borderId="5" xfId="0" applyNumberFormat="1" applyFont="1" applyBorder="1" applyAlignment="1">
      <alignment horizontal="center"/>
    </xf>
    <xf numFmtId="189" fontId="9" fillId="0" borderId="5" xfId="0" applyNumberFormat="1" applyFont="1" applyBorder="1" applyAlignment="1">
      <alignment horizontal="center"/>
    </xf>
    <xf numFmtId="41" fontId="9" fillId="0" borderId="3" xfId="0" applyNumberFormat="1" applyFont="1" applyBorder="1" applyAlignment="1">
      <alignment horizontal="center"/>
    </xf>
    <xf numFmtId="41" fontId="9" fillId="0" borderId="0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</cellXfs>
  <cellStyles count="5">
    <cellStyle name="Comma 2" xfId="1"/>
    <cellStyle name="Comma 3" xfId="2"/>
    <cellStyle name="Normal 2" xfId="3"/>
    <cellStyle name="Normal 3" xfId="4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122093</xdr:colOff>
      <xdr:row>25</xdr:row>
      <xdr:rowOff>78806</xdr:rowOff>
    </xdr:from>
    <xdr:to>
      <xdr:col>14</xdr:col>
      <xdr:colOff>349827</xdr:colOff>
      <xdr:row>40</xdr:row>
      <xdr:rowOff>343778</xdr:rowOff>
    </xdr:to>
    <xdr:grpSp>
      <xdr:nvGrpSpPr>
        <xdr:cNvPr id="6" name="Group 9"/>
        <xdr:cNvGrpSpPr/>
      </xdr:nvGrpSpPr>
      <xdr:grpSpPr>
        <a:xfrm>
          <a:off x="9618518" y="4355531"/>
          <a:ext cx="408709" cy="2550972"/>
          <a:chOff x="9391650" y="4067175"/>
          <a:chExt cx="409575" cy="2571753"/>
        </a:xfrm>
      </xdr:grpSpPr>
      <xdr:grpSp>
        <xdr:nvGrpSpPr>
          <xdr:cNvPr id="7" name="Group 5"/>
          <xdr:cNvGrpSpPr/>
        </xdr:nvGrpSpPr>
        <xdr:grpSpPr>
          <a:xfrm>
            <a:off x="9467850" y="6210300"/>
            <a:ext cx="333375" cy="428628"/>
            <a:chOff x="9591675" y="6219829"/>
            <a:chExt cx="333375" cy="428628"/>
          </a:xfrm>
        </xdr:grpSpPr>
        <xdr:sp macro="" textlink="">
          <xdr:nvSpPr>
            <xdr:cNvPr id="10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3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105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391650" y="40671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N41"/>
  <sheetViews>
    <sheetView showGridLines="0" tabSelected="1" topLeftCell="A16" workbookViewId="0">
      <selection activeCell="P27" sqref="P27"/>
    </sheetView>
  </sheetViews>
  <sheetFormatPr defaultRowHeight="18.75" x14ac:dyDescent="0.3"/>
  <cols>
    <col min="1" max="1" width="1.7109375" style="29" customWidth="1"/>
    <col min="2" max="2" width="1.85546875" style="29" customWidth="1"/>
    <col min="3" max="3" width="6" style="29" customWidth="1"/>
    <col min="4" max="4" width="5.42578125" style="29" customWidth="1"/>
    <col min="5" max="5" width="25.5703125" style="29" customWidth="1"/>
    <col min="6" max="6" width="14" style="29" customWidth="1"/>
    <col min="7" max="9" width="11.140625" style="29" customWidth="1"/>
    <col min="10" max="10" width="11.85546875" style="29" customWidth="1"/>
    <col min="11" max="12" width="1.7109375" style="29" customWidth="1"/>
    <col min="13" max="13" width="39.140625" style="29" customWidth="1"/>
    <col min="14" max="14" width="2.7109375" style="6" customWidth="1"/>
    <col min="15" max="15" width="5.5703125" style="6" customWidth="1"/>
    <col min="16" max="16" width="9.140625" style="6" customWidth="1"/>
    <col min="17" max="16384" width="9.140625" style="6"/>
  </cols>
  <sheetData>
    <row r="1" spans="1:14" s="3" customFormat="1" ht="18" customHeight="1" x14ac:dyDescent="0.3">
      <c r="A1" s="1"/>
      <c r="B1" s="1" t="s">
        <v>0</v>
      </c>
      <c r="C1" s="1"/>
      <c r="D1" s="2">
        <v>12.1</v>
      </c>
      <c r="E1" s="1" t="s">
        <v>77</v>
      </c>
      <c r="F1" s="1"/>
      <c r="G1" s="1"/>
      <c r="H1" s="1"/>
      <c r="I1" s="1"/>
      <c r="J1" s="1"/>
      <c r="K1" s="1"/>
      <c r="L1" s="1"/>
      <c r="M1" s="1"/>
    </row>
    <row r="2" spans="1:14" s="5" customFormat="1" ht="15.75" customHeight="1" x14ac:dyDescent="0.3">
      <c r="A2" s="4"/>
      <c r="B2" s="1" t="s">
        <v>33</v>
      </c>
      <c r="C2" s="1"/>
      <c r="D2" s="2">
        <v>12.1</v>
      </c>
      <c r="E2" s="1" t="s">
        <v>37</v>
      </c>
      <c r="F2" s="4"/>
      <c r="G2" s="4"/>
      <c r="H2" s="4"/>
      <c r="I2" s="4"/>
      <c r="J2" s="4"/>
      <c r="K2" s="4"/>
      <c r="L2" s="4"/>
      <c r="M2" s="4"/>
    </row>
    <row r="3" spans="1:14" ht="2.2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4" s="10" customFormat="1" ht="15" customHeight="1" x14ac:dyDescent="0.3">
      <c r="A4" s="7"/>
      <c r="B4" s="7"/>
      <c r="C4" s="7"/>
      <c r="D4" s="7"/>
      <c r="E4" s="7"/>
      <c r="F4" s="32"/>
      <c r="G4" s="54" t="s">
        <v>5</v>
      </c>
      <c r="H4" s="55"/>
      <c r="I4" s="54" t="s">
        <v>2</v>
      </c>
      <c r="J4" s="55"/>
      <c r="K4" s="32"/>
      <c r="L4" s="8"/>
      <c r="M4" s="8"/>
      <c r="N4" s="9"/>
    </row>
    <row r="5" spans="1:14" s="10" customFormat="1" ht="13.5" customHeight="1" x14ac:dyDescent="0.3">
      <c r="A5" s="50" t="s">
        <v>6</v>
      </c>
      <c r="B5" s="50"/>
      <c r="C5" s="50"/>
      <c r="D5" s="50"/>
      <c r="E5" s="51"/>
      <c r="F5" s="11"/>
      <c r="G5" s="56" t="s">
        <v>35</v>
      </c>
      <c r="H5" s="57"/>
      <c r="I5" s="56" t="s">
        <v>34</v>
      </c>
      <c r="J5" s="57"/>
      <c r="K5" s="49" t="s">
        <v>38</v>
      </c>
      <c r="L5" s="50"/>
      <c r="M5" s="50"/>
      <c r="N5" s="9"/>
    </row>
    <row r="6" spans="1:14" s="10" customFormat="1" ht="15" customHeight="1" x14ac:dyDescent="0.3">
      <c r="A6" s="50" t="s">
        <v>8</v>
      </c>
      <c r="B6" s="50"/>
      <c r="C6" s="50"/>
      <c r="D6" s="50"/>
      <c r="E6" s="51"/>
      <c r="F6" s="11" t="s">
        <v>7</v>
      </c>
      <c r="G6" s="11" t="s">
        <v>4</v>
      </c>
      <c r="H6" s="11" t="s">
        <v>9</v>
      </c>
      <c r="I6" s="11" t="s">
        <v>4</v>
      </c>
      <c r="J6" s="12" t="s">
        <v>9</v>
      </c>
      <c r="K6" s="12"/>
      <c r="L6" s="50" t="s">
        <v>10</v>
      </c>
      <c r="M6" s="50"/>
      <c r="N6" s="9"/>
    </row>
    <row r="7" spans="1:14" s="10" customFormat="1" ht="12.75" customHeight="1" x14ac:dyDescent="0.3">
      <c r="A7" s="13"/>
      <c r="B7" s="13"/>
      <c r="C7" s="13"/>
      <c r="D7" s="13"/>
      <c r="E7" s="13"/>
      <c r="F7" s="14" t="s">
        <v>36</v>
      </c>
      <c r="G7" s="14" t="s">
        <v>11</v>
      </c>
      <c r="H7" s="14" t="s">
        <v>12</v>
      </c>
      <c r="I7" s="14" t="s">
        <v>11</v>
      </c>
      <c r="J7" s="14" t="s">
        <v>12</v>
      </c>
      <c r="K7" s="33"/>
      <c r="L7" s="15"/>
      <c r="M7" s="15"/>
      <c r="N7" s="9"/>
    </row>
    <row r="8" spans="1:14" s="17" customFormat="1" ht="17.25" customHeight="1" x14ac:dyDescent="0.5">
      <c r="A8" s="52" t="s">
        <v>3</v>
      </c>
      <c r="B8" s="52"/>
      <c r="C8" s="52"/>
      <c r="D8" s="52"/>
      <c r="E8" s="53"/>
      <c r="F8" s="41">
        <f>SUM(F10:F19)</f>
        <v>12156</v>
      </c>
      <c r="G8" s="41">
        <f>SUM(G10:G19)</f>
        <v>32363</v>
      </c>
      <c r="H8" s="39">
        <v>100</v>
      </c>
      <c r="I8" s="42">
        <f>SUM(I10:I19)</f>
        <v>14405</v>
      </c>
      <c r="J8" s="39">
        <v>100</v>
      </c>
      <c r="K8" s="16"/>
      <c r="L8" s="31" t="s">
        <v>1</v>
      </c>
      <c r="M8" s="31"/>
    </row>
    <row r="9" spans="1:14" s="21" customFormat="1" ht="16.5" customHeight="1" x14ac:dyDescent="0.25">
      <c r="A9" s="18" t="s">
        <v>39</v>
      </c>
      <c r="B9" s="18"/>
      <c r="C9" s="18"/>
      <c r="D9" s="18"/>
      <c r="E9" s="19"/>
      <c r="F9" s="43"/>
      <c r="G9" s="43"/>
      <c r="H9" s="44"/>
      <c r="I9" s="43"/>
      <c r="J9" s="44"/>
      <c r="K9" s="20" t="s">
        <v>40</v>
      </c>
      <c r="L9" s="18"/>
      <c r="M9" s="18"/>
    </row>
    <row r="10" spans="1:14" s="25" customFormat="1" ht="12.75" customHeight="1" x14ac:dyDescent="0.25">
      <c r="A10" s="22"/>
      <c r="B10" s="34" t="s">
        <v>41</v>
      </c>
      <c r="C10" s="34"/>
      <c r="D10" s="22"/>
      <c r="E10" s="23"/>
      <c r="F10" s="45">
        <v>11407</v>
      </c>
      <c r="G10" s="45">
        <v>20673</v>
      </c>
      <c r="H10" s="46">
        <f>G10/G8*100</f>
        <v>63.878503228996074</v>
      </c>
      <c r="I10" s="45">
        <v>4210</v>
      </c>
      <c r="J10" s="46">
        <f>I10/I8*100</f>
        <v>29.225963207219714</v>
      </c>
      <c r="K10" s="24"/>
      <c r="L10" s="34" t="s">
        <v>42</v>
      </c>
      <c r="M10" s="22"/>
    </row>
    <row r="11" spans="1:14" s="25" customFormat="1" ht="12.75" customHeight="1" x14ac:dyDescent="0.25">
      <c r="A11" s="22"/>
      <c r="B11" s="34" t="s">
        <v>43</v>
      </c>
      <c r="C11" s="34"/>
      <c r="D11" s="22"/>
      <c r="E11" s="23"/>
      <c r="F11" s="45">
        <v>470</v>
      </c>
      <c r="G11" s="45">
        <v>3422</v>
      </c>
      <c r="H11" s="46">
        <f>G11/G8*100</f>
        <v>10.573803417482928</v>
      </c>
      <c r="I11" s="45">
        <v>2681</v>
      </c>
      <c r="J11" s="46">
        <f>I11/I8*100</f>
        <v>18.611593196806663</v>
      </c>
      <c r="K11" s="24"/>
      <c r="L11" s="34" t="s">
        <v>44</v>
      </c>
      <c r="M11" s="22"/>
    </row>
    <row r="12" spans="1:14" s="25" customFormat="1" ht="12.75" customHeight="1" x14ac:dyDescent="0.25">
      <c r="A12" s="22"/>
      <c r="B12" s="34" t="s">
        <v>45</v>
      </c>
      <c r="C12" s="34"/>
      <c r="D12" s="22"/>
      <c r="E12" s="23"/>
      <c r="F12" s="45">
        <v>125</v>
      </c>
      <c r="G12" s="45">
        <v>1573</v>
      </c>
      <c r="H12" s="46">
        <f>G12/G8*100</f>
        <v>4.8604888298365418</v>
      </c>
      <c r="I12" s="45">
        <v>1333</v>
      </c>
      <c r="J12" s="46">
        <f>I12/I8*100</f>
        <v>9.2537313432835813</v>
      </c>
      <c r="K12" s="24"/>
      <c r="L12" s="34" t="s">
        <v>46</v>
      </c>
      <c r="M12" s="22"/>
    </row>
    <row r="13" spans="1:14" s="25" customFormat="1" ht="12.75" customHeight="1" x14ac:dyDescent="0.25">
      <c r="A13" s="22"/>
      <c r="B13" s="34" t="s">
        <v>47</v>
      </c>
      <c r="C13" s="34"/>
      <c r="D13" s="22"/>
      <c r="E13" s="23"/>
      <c r="F13" s="45">
        <v>55</v>
      </c>
      <c r="G13" s="45">
        <v>1017</v>
      </c>
      <c r="H13" s="46">
        <f>G13/G8*100</f>
        <v>3.1424775206254059</v>
      </c>
      <c r="I13" s="45">
        <v>929</v>
      </c>
      <c r="J13" s="46">
        <f>I13/I8*100</f>
        <v>6.449149600833044</v>
      </c>
      <c r="K13" s="24"/>
      <c r="L13" s="34" t="s">
        <v>48</v>
      </c>
      <c r="M13" s="22"/>
    </row>
    <row r="14" spans="1:14" s="25" customFormat="1" ht="12.75" customHeight="1" x14ac:dyDescent="0.25">
      <c r="A14" s="22"/>
      <c r="B14" s="34" t="s">
        <v>49</v>
      </c>
      <c r="C14" s="34"/>
      <c r="D14" s="22"/>
      <c r="E14" s="23"/>
      <c r="F14" s="45">
        <v>27</v>
      </c>
      <c r="G14" s="45">
        <v>617</v>
      </c>
      <c r="H14" s="46">
        <f>G14/G8*100</f>
        <v>1.9064981614807033</v>
      </c>
      <c r="I14" s="45">
        <v>541</v>
      </c>
      <c r="J14" s="46">
        <f>I14/I8*100</f>
        <v>3.7556404026379728</v>
      </c>
      <c r="K14" s="24"/>
      <c r="L14" s="34" t="s">
        <v>50</v>
      </c>
      <c r="M14" s="22"/>
    </row>
    <row r="15" spans="1:14" s="25" customFormat="1" ht="12.75" customHeight="1" x14ac:dyDescent="0.25">
      <c r="A15" s="22"/>
      <c r="B15" s="34" t="s">
        <v>51</v>
      </c>
      <c r="C15" s="34"/>
      <c r="D15" s="22"/>
      <c r="E15" s="23"/>
      <c r="F15" s="45">
        <v>23</v>
      </c>
      <c r="G15" s="45">
        <v>674</v>
      </c>
      <c r="H15" s="46">
        <f>G15/G8*100</f>
        <v>2.0826252201588233</v>
      </c>
      <c r="I15" s="45">
        <v>596</v>
      </c>
      <c r="J15" s="46">
        <f>I15/I8*100</f>
        <v>4.1374522735161401</v>
      </c>
      <c r="K15" s="24"/>
      <c r="L15" s="34" t="s">
        <v>52</v>
      </c>
      <c r="M15" s="22"/>
    </row>
    <row r="16" spans="1:14" s="25" customFormat="1" ht="12.75" customHeight="1" x14ac:dyDescent="0.25">
      <c r="A16" s="22"/>
      <c r="B16" s="34" t="s">
        <v>53</v>
      </c>
      <c r="C16" s="34"/>
      <c r="D16" s="22"/>
      <c r="E16" s="23"/>
      <c r="F16" s="45">
        <v>21</v>
      </c>
      <c r="G16" s="45">
        <v>798</v>
      </c>
      <c r="H16" s="46">
        <f>G16/G8*100</f>
        <v>2.4657788214936813</v>
      </c>
      <c r="I16" s="45">
        <v>733</v>
      </c>
      <c r="J16" s="46">
        <f>I16/I8*100</f>
        <v>5.0885109337035752</v>
      </c>
      <c r="K16" s="24"/>
      <c r="L16" s="34" t="s">
        <v>54</v>
      </c>
      <c r="M16" s="22"/>
    </row>
    <row r="17" spans="1:13" s="25" customFormat="1" ht="12.75" customHeight="1" x14ac:dyDescent="0.25">
      <c r="A17" s="22"/>
      <c r="B17" s="34" t="s">
        <v>55</v>
      </c>
      <c r="C17" s="34"/>
      <c r="D17" s="22"/>
      <c r="E17" s="23"/>
      <c r="F17" s="45">
        <v>19</v>
      </c>
      <c r="G17" s="45">
        <v>1325</v>
      </c>
      <c r="H17" s="46">
        <f>G17/G8*100</f>
        <v>4.0941816271668259</v>
      </c>
      <c r="I17" s="45">
        <v>1122</v>
      </c>
      <c r="J17" s="46">
        <f>I17/I8*100</f>
        <v>7.7889621659146133</v>
      </c>
      <c r="K17" s="24"/>
      <c r="L17" s="34" t="s">
        <v>56</v>
      </c>
      <c r="M17" s="22"/>
    </row>
    <row r="18" spans="1:13" s="25" customFormat="1" ht="12.75" customHeight="1" x14ac:dyDescent="0.25">
      <c r="A18" s="22"/>
      <c r="B18" s="34" t="s">
        <v>57</v>
      </c>
      <c r="C18" s="34"/>
      <c r="D18" s="22"/>
      <c r="E18" s="23"/>
      <c r="F18" s="45">
        <v>6</v>
      </c>
      <c r="G18" s="45">
        <v>815</v>
      </c>
      <c r="H18" s="46">
        <f>G18/G8*100</f>
        <v>2.5183079442573311</v>
      </c>
      <c r="I18" s="45">
        <v>814</v>
      </c>
      <c r="J18" s="46">
        <f>I18/I8*100</f>
        <v>5.6508156889968761</v>
      </c>
      <c r="K18" s="24"/>
      <c r="L18" s="34" t="s">
        <v>58</v>
      </c>
      <c r="M18" s="22"/>
    </row>
    <row r="19" spans="1:13" s="25" customFormat="1" ht="12.75" customHeight="1" x14ac:dyDescent="0.25">
      <c r="A19" s="22"/>
      <c r="B19" s="34" t="s">
        <v>13</v>
      </c>
      <c r="C19" s="34"/>
      <c r="D19" s="22"/>
      <c r="E19" s="23"/>
      <c r="F19" s="45">
        <v>3</v>
      </c>
      <c r="G19" s="45">
        <v>1449</v>
      </c>
      <c r="H19" s="46">
        <f>G19/G8*100</f>
        <v>4.4773352285016843</v>
      </c>
      <c r="I19" s="45">
        <v>1446</v>
      </c>
      <c r="J19" s="46">
        <f>I19/I8*100</f>
        <v>10.038181187087817</v>
      </c>
      <c r="K19" s="24"/>
      <c r="L19" s="34" t="s">
        <v>14</v>
      </c>
      <c r="M19" s="22"/>
    </row>
    <row r="20" spans="1:13" s="21" customFormat="1" ht="15.75" customHeight="1" x14ac:dyDescent="0.25">
      <c r="A20" s="18" t="s">
        <v>8</v>
      </c>
      <c r="B20" s="18"/>
      <c r="C20" s="18"/>
      <c r="D20" s="18"/>
      <c r="E20" s="19"/>
      <c r="F20" s="43"/>
      <c r="G20" s="43"/>
      <c r="H20" s="44"/>
      <c r="I20" s="43"/>
      <c r="J20" s="44"/>
      <c r="K20" s="20" t="s">
        <v>10</v>
      </c>
      <c r="L20" s="18"/>
      <c r="M20" s="18"/>
    </row>
    <row r="21" spans="1:13" s="25" customFormat="1" ht="13.5" customHeight="1" x14ac:dyDescent="0.25">
      <c r="A21" s="22"/>
      <c r="B21" s="35" t="s">
        <v>26</v>
      </c>
      <c r="C21" s="36"/>
      <c r="D21" s="22"/>
      <c r="E21" s="23"/>
      <c r="F21" s="45">
        <v>1442</v>
      </c>
      <c r="G21" s="45">
        <v>6118</v>
      </c>
      <c r="H21" s="46">
        <f>G21/G8*100</f>
        <v>18.90430429811822</v>
      </c>
      <c r="I21" s="45">
        <v>4053</v>
      </c>
      <c r="J21" s="46">
        <f>I21/I8*100</f>
        <v>28.136063866712945</v>
      </c>
      <c r="K21" s="24"/>
      <c r="L21" s="35" t="s">
        <v>27</v>
      </c>
      <c r="M21" s="36"/>
    </row>
    <row r="22" spans="1:13" s="25" customFormat="1" ht="13.5" customHeight="1" x14ac:dyDescent="0.25">
      <c r="A22" s="22"/>
      <c r="B22" s="35" t="s">
        <v>59</v>
      </c>
      <c r="C22" s="36"/>
      <c r="D22" s="22"/>
      <c r="E22" s="23"/>
      <c r="F22" s="45">
        <v>3</v>
      </c>
      <c r="G22" s="45">
        <v>39</v>
      </c>
      <c r="H22" s="46">
        <f>G22/G8*100</f>
        <v>0.12050798751660848</v>
      </c>
      <c r="I22" s="45">
        <v>36</v>
      </c>
      <c r="J22" s="46">
        <f>I22/I8*100</f>
        <v>0.24991322457480042</v>
      </c>
      <c r="K22" s="24"/>
      <c r="L22" s="35" t="s">
        <v>28</v>
      </c>
      <c r="M22" s="36"/>
    </row>
    <row r="23" spans="1:13" s="25" customFormat="1" ht="13.5" customHeight="1" x14ac:dyDescent="0.25">
      <c r="A23" s="22"/>
      <c r="B23" s="35" t="s">
        <v>29</v>
      </c>
      <c r="C23" s="36"/>
      <c r="D23" s="22"/>
      <c r="E23" s="23"/>
      <c r="F23" s="45">
        <v>238</v>
      </c>
      <c r="G23" s="45">
        <v>1059</v>
      </c>
      <c r="H23" s="46">
        <f>G23/G8*100</f>
        <v>3.2722553533355994</v>
      </c>
      <c r="I23" s="45">
        <v>735</v>
      </c>
      <c r="J23" s="46">
        <f>I23/I8*100</f>
        <v>5.1023950017355091</v>
      </c>
      <c r="K23" s="24"/>
      <c r="L23" s="35" t="s">
        <v>60</v>
      </c>
      <c r="M23" s="36"/>
    </row>
    <row r="24" spans="1:13" s="25" customFormat="1" ht="13.5" customHeight="1" x14ac:dyDescent="0.25">
      <c r="A24" s="22"/>
      <c r="B24" s="35" t="s">
        <v>61</v>
      </c>
      <c r="C24" s="36"/>
      <c r="D24" s="22"/>
      <c r="E24" s="23"/>
      <c r="F24" s="48"/>
      <c r="G24" s="47"/>
      <c r="H24" s="30"/>
      <c r="I24" s="47"/>
      <c r="J24" s="30"/>
      <c r="K24" s="24"/>
      <c r="L24" s="35" t="s">
        <v>62</v>
      </c>
      <c r="M24" s="36"/>
    </row>
    <row r="25" spans="1:13" s="25" customFormat="1" ht="13.5" customHeight="1" x14ac:dyDescent="0.25">
      <c r="A25" s="22"/>
      <c r="B25" s="35"/>
      <c r="C25" s="35" t="s">
        <v>63</v>
      </c>
      <c r="D25" s="22"/>
      <c r="E25" s="23"/>
      <c r="F25" s="45">
        <v>832</v>
      </c>
      <c r="G25" s="45">
        <v>1865</v>
      </c>
      <c r="H25" s="46">
        <f>G25/G8*100</f>
        <v>5.7627537620121743</v>
      </c>
      <c r="I25" s="45">
        <v>954</v>
      </c>
      <c r="J25" s="46">
        <f>I25/I8*100</f>
        <v>6.6227004512322107</v>
      </c>
      <c r="K25" s="24"/>
      <c r="L25" s="34"/>
      <c r="M25" s="34" t="s">
        <v>64</v>
      </c>
    </row>
    <row r="26" spans="1:13" s="25" customFormat="1" ht="13.5" customHeight="1" x14ac:dyDescent="0.25">
      <c r="A26" s="22"/>
      <c r="B26" s="35" t="s">
        <v>15</v>
      </c>
      <c r="C26" s="36"/>
      <c r="D26" s="22"/>
      <c r="E26" s="23"/>
      <c r="F26" s="45">
        <v>948</v>
      </c>
      <c r="G26" s="45">
        <v>4130</v>
      </c>
      <c r="H26" s="46">
        <f>G26/G8*100</f>
        <v>12.761486883169052</v>
      </c>
      <c r="I26" s="45">
        <v>2519</v>
      </c>
      <c r="J26" s="46">
        <f>I26/I8*100</f>
        <v>17.486983686220061</v>
      </c>
      <c r="K26" s="24"/>
      <c r="L26" s="35" t="s">
        <v>16</v>
      </c>
      <c r="M26" s="22"/>
    </row>
    <row r="27" spans="1:13" s="25" customFormat="1" ht="13.5" customHeight="1" x14ac:dyDescent="0.25">
      <c r="A27" s="22"/>
      <c r="B27" s="35" t="s">
        <v>65</v>
      </c>
      <c r="C27" s="36"/>
      <c r="D27" s="22"/>
      <c r="E27" s="23"/>
      <c r="F27" s="45">
        <v>1616</v>
      </c>
      <c r="G27" s="45">
        <v>9600</v>
      </c>
      <c r="H27" s="46">
        <f>G27/G8*100</f>
        <v>29.663504619472853</v>
      </c>
      <c r="I27" s="45">
        <v>2383</v>
      </c>
      <c r="J27" s="46">
        <f>I27/I8*100</f>
        <v>16.542867060048593</v>
      </c>
      <c r="K27" s="24"/>
      <c r="L27" s="35" t="s">
        <v>17</v>
      </c>
      <c r="M27" s="22"/>
    </row>
    <row r="28" spans="1:13" s="25" customFormat="1" ht="13.5" customHeight="1" x14ac:dyDescent="0.25">
      <c r="A28" s="22"/>
      <c r="B28" s="35" t="s">
        <v>66</v>
      </c>
      <c r="C28" s="36"/>
      <c r="D28" s="22"/>
      <c r="E28" s="23"/>
      <c r="F28" s="45">
        <v>195</v>
      </c>
      <c r="G28" s="45">
        <v>315</v>
      </c>
      <c r="H28" s="46">
        <f>G28/G8*100</f>
        <v>0.973333745326453</v>
      </c>
      <c r="I28" s="45">
        <v>95</v>
      </c>
      <c r="J28" s="46">
        <f>I28/I8*100</f>
        <v>0.65949323151683437</v>
      </c>
      <c r="K28" s="24"/>
      <c r="L28" s="35" t="s">
        <v>30</v>
      </c>
      <c r="M28" s="22"/>
    </row>
    <row r="29" spans="1:13" s="25" customFormat="1" ht="13.5" customHeight="1" x14ac:dyDescent="0.25">
      <c r="A29" s="22"/>
      <c r="B29" s="35" t="s">
        <v>67</v>
      </c>
      <c r="C29" s="36"/>
      <c r="D29" s="22"/>
      <c r="E29" s="23"/>
      <c r="F29" s="45">
        <v>236</v>
      </c>
      <c r="G29" s="45">
        <v>1649</v>
      </c>
      <c r="H29" s="46">
        <f>G29/G8*100</f>
        <v>5.0953249080740353</v>
      </c>
      <c r="I29" s="45">
        <v>1101</v>
      </c>
      <c r="J29" s="46">
        <f>I29/I8*100</f>
        <v>7.6431794515793126</v>
      </c>
      <c r="K29" s="24"/>
      <c r="L29" s="35" t="s">
        <v>68</v>
      </c>
      <c r="M29" s="22"/>
    </row>
    <row r="30" spans="1:13" s="25" customFormat="1" ht="13.5" customHeight="1" x14ac:dyDescent="0.25">
      <c r="A30" s="22"/>
      <c r="B30" s="35" t="s">
        <v>69</v>
      </c>
      <c r="C30" s="36"/>
      <c r="D30" s="22"/>
      <c r="E30" s="23"/>
      <c r="F30" s="45">
        <v>1988</v>
      </c>
      <c r="G30" s="45">
        <v>4714</v>
      </c>
      <c r="H30" s="46">
        <f>G30/G8*100</f>
        <v>14.566016747520315</v>
      </c>
      <c r="I30" s="45">
        <v>1682</v>
      </c>
      <c r="J30" s="46">
        <f>I30/I8*100</f>
        <v>11.676501214855953</v>
      </c>
      <c r="K30" s="24"/>
      <c r="L30" s="35" t="s">
        <v>70</v>
      </c>
      <c r="M30" s="22"/>
    </row>
    <row r="31" spans="1:13" s="25" customFormat="1" ht="13.5" customHeight="1" x14ac:dyDescent="0.25">
      <c r="A31" s="22"/>
      <c r="B31" s="35" t="s">
        <v>71</v>
      </c>
      <c r="C31" s="36"/>
      <c r="D31" s="22"/>
      <c r="E31" s="23"/>
      <c r="F31" s="45">
        <v>104</v>
      </c>
      <c r="G31" s="45">
        <v>207</v>
      </c>
      <c r="H31" s="46">
        <f>G31/G8*100</f>
        <v>0.6396193183573835</v>
      </c>
      <c r="I31" s="45">
        <v>82</v>
      </c>
      <c r="J31" s="46">
        <f>I31/I8*100</f>
        <v>0.56924678930926764</v>
      </c>
      <c r="K31" s="24"/>
      <c r="L31" s="35" t="s">
        <v>18</v>
      </c>
      <c r="M31" s="22"/>
    </row>
    <row r="32" spans="1:13" s="25" customFormat="1" ht="13.5" customHeight="1" x14ac:dyDescent="0.25">
      <c r="A32" s="22"/>
      <c r="B32" s="35" t="s">
        <v>72</v>
      </c>
      <c r="C32" s="36"/>
      <c r="D32" s="22"/>
      <c r="E32" s="23"/>
      <c r="F32" s="45">
        <v>281</v>
      </c>
      <c r="G32" s="45">
        <v>343</v>
      </c>
      <c r="H32" s="46">
        <f>G32/G8*100</f>
        <v>1.0598523004665821</v>
      </c>
      <c r="I32" s="45">
        <v>34</v>
      </c>
      <c r="J32" s="46">
        <f>I32/I8*100</f>
        <v>0.23602915654286705</v>
      </c>
      <c r="K32" s="24"/>
      <c r="L32" s="35" t="s">
        <v>19</v>
      </c>
      <c r="M32" s="22"/>
    </row>
    <row r="33" spans="1:13" s="25" customFormat="1" ht="13.5" customHeight="1" x14ac:dyDescent="0.25">
      <c r="A33" s="22"/>
      <c r="B33" s="35" t="s">
        <v>20</v>
      </c>
      <c r="C33" s="36"/>
      <c r="D33" s="22"/>
      <c r="E33" s="23"/>
      <c r="F33" s="45">
        <v>66</v>
      </c>
      <c r="G33" s="45">
        <v>160</v>
      </c>
      <c r="H33" s="46">
        <f>G33/G8*100</f>
        <v>0.49439174365788097</v>
      </c>
      <c r="I33" s="45">
        <v>65</v>
      </c>
      <c r="J33" s="46">
        <f>I33/I8*100</f>
        <v>0.45123221103783412</v>
      </c>
      <c r="K33" s="24"/>
      <c r="L33" s="35" t="s">
        <v>21</v>
      </c>
      <c r="M33" s="22"/>
    </row>
    <row r="34" spans="1:13" s="25" customFormat="1" ht="13.5" customHeight="1" x14ac:dyDescent="0.25">
      <c r="A34" s="22"/>
      <c r="B34" s="35" t="s">
        <v>73</v>
      </c>
      <c r="C34" s="36"/>
      <c r="D34" s="22"/>
      <c r="E34" s="23"/>
      <c r="F34" s="45">
        <v>247</v>
      </c>
      <c r="G34" s="45">
        <v>722</v>
      </c>
      <c r="H34" s="46">
        <f>G34/G8*100</f>
        <v>2.2309427432561875</v>
      </c>
      <c r="I34" s="45">
        <v>335</v>
      </c>
      <c r="J34" s="46">
        <f>I34/I8*100</f>
        <v>2.3255813953488373</v>
      </c>
      <c r="K34" s="24"/>
      <c r="L34" s="35" t="s">
        <v>22</v>
      </c>
      <c r="M34" s="22"/>
    </row>
    <row r="35" spans="1:13" s="25" customFormat="1" ht="13.5" customHeight="1" x14ac:dyDescent="0.25">
      <c r="A35" s="22"/>
      <c r="B35" s="35" t="s">
        <v>74</v>
      </c>
      <c r="C35" s="36"/>
      <c r="D35" s="22"/>
      <c r="E35" s="23"/>
      <c r="F35" s="45">
        <v>99</v>
      </c>
      <c r="G35" s="45">
        <v>190</v>
      </c>
      <c r="H35" s="46">
        <f>G35/G8*100</f>
        <v>0.58709019559373354</v>
      </c>
      <c r="I35" s="45">
        <v>30</v>
      </c>
      <c r="J35" s="46">
        <f>I35/I8*100</f>
        <v>0.20826102047900036</v>
      </c>
      <c r="K35" s="24"/>
      <c r="L35" s="35" t="s">
        <v>23</v>
      </c>
      <c r="M35" s="22"/>
    </row>
    <row r="36" spans="1:13" s="25" customFormat="1" ht="13.5" customHeight="1" x14ac:dyDescent="0.25">
      <c r="A36" s="22"/>
      <c r="B36" s="35" t="s">
        <v>24</v>
      </c>
      <c r="C36" s="36"/>
      <c r="D36" s="22"/>
      <c r="E36" s="23"/>
      <c r="F36" s="45">
        <v>861</v>
      </c>
      <c r="G36" s="45">
        <v>1252</v>
      </c>
      <c r="H36" s="46">
        <f>G36/G8*100</f>
        <v>3.868615394122918</v>
      </c>
      <c r="I36" s="45">
        <v>301</v>
      </c>
      <c r="J36" s="46">
        <f>I36/I8*100</f>
        <v>2.0895522388059704</v>
      </c>
      <c r="K36" s="24"/>
      <c r="L36" s="35" t="s">
        <v>25</v>
      </c>
      <c r="M36" s="22"/>
    </row>
    <row r="37" spans="1:13" s="25" customFormat="1" ht="13.5" customHeight="1" x14ac:dyDescent="0.25">
      <c r="A37" s="22"/>
      <c r="B37" s="35" t="s">
        <v>31</v>
      </c>
      <c r="C37" s="36"/>
      <c r="D37" s="22"/>
      <c r="E37" s="23"/>
      <c r="F37" s="45">
        <v>0</v>
      </c>
      <c r="G37" s="45">
        <v>0</v>
      </c>
      <c r="H37" s="46">
        <f>G37/G8*100</f>
        <v>0</v>
      </c>
      <c r="I37" s="45">
        <v>0</v>
      </c>
      <c r="J37" s="46">
        <f>I37/I8*100</f>
        <v>0</v>
      </c>
      <c r="K37" s="24"/>
      <c r="L37" s="37" t="s">
        <v>32</v>
      </c>
      <c r="M37" s="22"/>
    </row>
    <row r="38" spans="1:13" ht="2.25" customHeight="1" x14ac:dyDescent="0.3">
      <c r="A38" s="26"/>
      <c r="B38" s="26"/>
      <c r="C38" s="26"/>
      <c r="D38" s="26"/>
      <c r="E38" s="27"/>
      <c r="F38" s="28"/>
      <c r="G38" s="28"/>
      <c r="H38" s="28"/>
      <c r="I38" s="28"/>
      <c r="J38" s="28"/>
      <c r="K38" s="28"/>
      <c r="L38" s="26"/>
      <c r="M38" s="26"/>
    </row>
    <row r="39" spans="1:13" ht="2.25" customHeight="1" x14ac:dyDescent="0.3"/>
    <row r="40" spans="1:13" s="9" customFormat="1" ht="13.5" customHeight="1" x14ac:dyDescent="0.3">
      <c r="A40" s="10"/>
      <c r="B40" s="38" t="s">
        <v>75</v>
      </c>
      <c r="C40" s="38"/>
      <c r="D40" s="10"/>
      <c r="E40" s="10"/>
      <c r="F40" s="10" t="s">
        <v>76</v>
      </c>
      <c r="G40" s="10"/>
      <c r="H40" s="10"/>
      <c r="I40" s="10"/>
      <c r="J40" s="10"/>
      <c r="K40" s="10"/>
      <c r="L40" s="10"/>
      <c r="M40" s="10"/>
    </row>
    <row r="41" spans="1:13" s="9" customFormat="1" ht="27.75" customHeight="1" x14ac:dyDescent="0.3">
      <c r="A41" s="10"/>
      <c r="B41" s="40" t="s">
        <v>78</v>
      </c>
      <c r="C41" s="38"/>
      <c r="D41" s="10"/>
      <c r="E41" s="10"/>
      <c r="G41" s="10"/>
      <c r="J41" s="10"/>
      <c r="K41" s="10"/>
      <c r="L41" s="10"/>
      <c r="M41" s="10"/>
    </row>
  </sheetData>
  <mergeCells count="9">
    <mergeCell ref="K5:M5"/>
    <mergeCell ref="A6:E6"/>
    <mergeCell ref="L6:M6"/>
    <mergeCell ref="A8:E8"/>
    <mergeCell ref="G4:H4"/>
    <mergeCell ref="I4:J4"/>
    <mergeCell ref="A5:E5"/>
    <mergeCell ref="G5:H5"/>
    <mergeCell ref="I5:J5"/>
  </mergeCells>
  <phoneticPr fontId="3" type="noConversion"/>
  <pageMargins left="0.55118110236220474" right="0.15748031496062992" top="0.78740157480314965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T-12.1</vt:lpstr>
      <vt:lpstr>'T-12.1'!Print_Area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2018-08-02T06:41:08Z</cp:lastPrinted>
  <dcterms:created xsi:type="dcterms:W3CDTF">2004-08-20T21:28:46Z</dcterms:created>
  <dcterms:modified xsi:type="dcterms:W3CDTF">2018-09-19T07:57:03Z</dcterms:modified>
</cp:coreProperties>
</file>