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ตารางหนองบัวลำภู\"/>
    </mc:Choice>
  </mc:AlternateContent>
  <xr:revisionPtr revIDLastSave="0" documentId="13_ncr:1_{D0141576-D555-4CAD-901A-7B6B3EDEF5C4}" xr6:coauthVersionLast="45" xr6:coauthVersionMax="45" xr10:uidLastSave="{00000000-0000-0000-0000-000000000000}"/>
  <bookViews>
    <workbookView xWindow="-120" yWindow="-120" windowWidth="21840" windowHeight="13140" xr2:uid="{67DF11BB-F778-4BD3-81B3-71BA86251B86}"/>
  </bookViews>
  <sheets>
    <sheet name="ตัวชี้วัด 2556 - 2560 - 2561" sheetId="1" r:id="rId1"/>
  </sheets>
  <definedNames>
    <definedName name="_xlnm.Print_Area" localSheetId="0">'ตัวชี้วัด 2556 - 2560 - 2561'!$A$1:$Q$82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D9" i="1"/>
  <c r="F9" i="1"/>
  <c r="H9" i="1"/>
  <c r="J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  <author>ASUS</author>
    <author>NSO</author>
  </authors>
  <commentList>
    <comment ref="A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๓) อัตราส่วนเพศ = จำนวนประชากรเพศชายของกรมการปกครองในปีนั้น ๆ X๑๐๐ /จำนวนประชากรเพศหญิงของกรมการปกครองในปีเดียวกัน</t>
        </r>
      </text>
    </comment>
    <comment ref="A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อัตราส่วนการเป็นภาระรวม
  =   จำนวนประชากรอายุ 0-14 และ 60 ปีขึ้นไปของกรมการปกครองในปีนั้น ๆ X ๑๐๐
/จำนวนประชากร 15-59 ปีของกรมการปกครองในปีเดียวกัน</t>
        </r>
      </text>
    </comment>
    <comment ref="A1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อัตราเจริญพันธุ์ (ใช้ประชากรกลางปีของกระทรวงสาธารณสุข)
= จำนวนเด็กเกิดมีชีพระหว่างปี   X   ๑,๐๐๐/จำนวนประชากรหญิงกลางปีอายุ 15-49 ปีในปีเดียวกัน
</t>
        </r>
      </text>
    </comment>
    <comment ref="A11" authorId="2" shapeId="0" xr:uid="{0AB97114-8EC6-4CD6-8839-FCBD46B59692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อัตราเกิดต่อประชากร 1,000 คน
เด็กเกิดมีชีพระหว่างปี x 1,000/จำนวนประชากรกลางปีในปีเดียวกัน</t>
        </r>
      </text>
    </comment>
    <comment ref="A12" authorId="2" shapeId="0" xr:uid="{39305EFB-5B8D-4BF6-B914-DF4CE5FC71DF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จำนวนคนตายทั้งหมดระหว่างปีx1000/จำนวนประชากรกลางปีในปีเดียวกัน</t>
        </r>
      </text>
    </comment>
    <comment ref="A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อัตราการตายของทารกต่อการเกิดมีชีพ 1000 คน =จำนวนเด็กอายุต่ำกว่า ๑ปีตาย  X  ๑,๐๐๐/จำนวนเด็กเกิดมีชีพในปีเดียวกัน</t>
        </r>
      </text>
    </comment>
    <comment ref="A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อัตราการตายของมารดาต่อการเกิดมีชีพ 100000 คน
= จำนวนมารดาที่ตายเนื่องจากการตั้งครรภ์ การคลอดและการอยู่ไฟX100000/จำนวนเด็กเกิดมีชีพในปีเดียวกัน</t>
        </r>
      </text>
    </comment>
    <comment ref="A17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จำนวนผู้มีงานทำ X 100/จำนวนกำลังแรงงานรวม</t>
        </r>
      </text>
    </comment>
    <comment ref="A18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อัตราเพิ่มของผู้มีงานทำ
=  จำนวนผู้มีงานทำปีล่าสุด – จำนวนผู้มีงานทำปีก่อนหน้า X 100/จำนวนผู้มีงานทำปีก่อนหน้า
</t>
        </r>
      </text>
    </comment>
    <comment ref="A19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อัตราการมีส่วนร่วมในกำลังแรงงาน
=  จำนวนผู้มีงานทำปีล่าสุด – จำนวนผู้มีงานทำปีก่อนหน้า X 100/จำนวนผู้มีงานทำปีก่อนหน้า
</t>
        </r>
      </text>
    </comment>
    <comment ref="A34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อัตราการขยายตัวของผลิตภัณฑ์มวลรวมจังหวัด ณ ราคาประจำปี
=  ผลิตภัณฑ์มวลรวมจังหวัดปีล่าสุด – ผลิตภัณฑ์มวลรวมจังหวัดปีหลัง x 100/ผลิตภัณฑ์มวลรวมจังหวัดปีก่อนหน้า
</t>
        </r>
      </text>
    </comment>
    <comment ref="A36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สัดส่วนของเนื้อที่ถือครองทำการเกษตรต่อเนื้อที่ทั้งหมด
=   เนื้อที่ถือครองทำการเกษตรในปีนั้น ๆ X 100/เนื้อที่ทั้งหมดในปีนั้น ๆ
</t>
        </r>
      </text>
    </comment>
    <comment ref="A40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อัตราเพิ่มของรถจักรยานยนต์ที่จดทะเบียน
=  จำนวนรถจักรยานยนต์ที่จดทะเบียนปีล่าสุด – จำนวนรถจักรยานยนต์ที่จดทะเบียนปีหลัง X 100/จำนวนรถจักรยานยนต์ที่จดทะเบียนปีก่อนหน้า
</t>
        </r>
      </text>
    </comment>
    <comment ref="A4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ร้อยละของประชากรอายุ 6 ปีขึ้นไปที่ใช้คอมพิวเตอร์ต่อประชากร 100 คน
=   จำนวนประชากรอายุ 6 ปีขึ้นไปที่ใช้คอมพิวเตอร์ในปีนั้น ๆ X 100/จำนวนประชากร 6 ปีขึ้นไปทั้งหมดในปีนั้น ๆ
</t>
        </r>
      </text>
    </comment>
    <comment ref="A50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อัตราการขยายตัวของนักท่องเที่ยวไทยที่เดินทางมายังจังหวัด
=  จำนวนนักท่องเที่ยวไทยปีล่าสุด – จำนวนนักท่องเที่ยวไทยปีก่อนหน้า X 100/จำนวนนักท่องเที่ยวไทยปีก่อนหน้า
</t>
        </r>
      </text>
    </comment>
    <comment ref="A51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อัตราการขยายตัวของนักท่องเที่ยวต่างประเทศที่เดินทางมายังจังหวัด
=  จำนวนนักท่องเที่ยวต่างประเทศปีล่าสุด – จำนวนนักท่องเที่ยวต่างประเทศปีหลัง X 100/จำนวนนักท่องเที่ยวต่างประเทศปีก่อนหน้า
</t>
        </r>
      </text>
    </comment>
    <comment ref="A5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อัตราการขยายตัวของผู้จดทะเบียนนิติบุคคลที่คงอยู่
=  จำนวนทะเบียนนิติบุคคลที่คงอยู่ปีล่าสุด – จำนวนทะเบียนนิติบุคคลที่คงอยู่ปีหลัง X 100/จำนวนทะเบียนนิติบุคคลที่คงอยู่ปีก่อนหน้า
</t>
        </r>
      </text>
    </comment>
    <comment ref="A54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สัดส่วนพื้นที่ป่าไม้ต่อพื้นที่จังหวัด
=  พื้นที่ป่าไม้ของจังหวัด (ตร.กม.) X 100/พื้นที่ของจังหวัด (ตร.กม.)
</t>
        </r>
      </text>
    </comment>
  </commentList>
</comments>
</file>

<file path=xl/sharedStrings.xml><?xml version="1.0" encoding="utf-8"?>
<sst xmlns="http://schemas.openxmlformats.org/spreadsheetml/2006/main" count="174" uniqueCount="140">
  <si>
    <t xml:space="preserve">     (13)   Royal Forest Development</t>
  </si>
  <si>
    <t xml:space="preserve">     (13)   กรมป่าไม้</t>
  </si>
  <si>
    <t xml:space="preserve">     (12)   Nong Bua Lam Phu Provincial Business Development Office</t>
  </si>
  <si>
    <t xml:space="preserve">     (12)   สำนักงานพัฒนาธุรกิจการค้าจังหวัดหนองบัวลำภู</t>
  </si>
  <si>
    <t xml:space="preserve">     (11)   Department of Tourism</t>
  </si>
  <si>
    <t xml:space="preserve">     (11)   กรมการท่องเที่ยว</t>
  </si>
  <si>
    <t xml:space="preserve">             Naional Statistical Office.</t>
  </si>
  <si>
    <t xml:space="preserve">            สำนักงานสถิติแห่งชาติ</t>
  </si>
  <si>
    <t xml:space="preserve">     (10)   The Information and Communication Technology Survey on Household,</t>
  </si>
  <si>
    <t xml:space="preserve">     (10)  สำรวจการมีการใช้เทคโนโลยีสารสนเทศและการสื่อสารในครัวเรือน </t>
  </si>
  <si>
    <t xml:space="preserve">     (9)   Nong Bua Lam Phu Provincial Transport Office</t>
  </si>
  <si>
    <t xml:space="preserve">     (9)   สำนักงานขนส่งจังหวัดหนองบัวลำภู</t>
  </si>
  <si>
    <t xml:space="preserve">     (8)   Office of Agricultural Economics</t>
  </si>
  <si>
    <t xml:space="preserve">     (8)   สำนักงานเศรษฐกิจการเกษตร</t>
  </si>
  <si>
    <t xml:space="preserve">     (7)   Office of the National Economic and Social Development Board</t>
  </si>
  <si>
    <t xml:space="preserve">     (7)   สำนักงานคณะกรรมการพัฒนาการเศรษฐกิจและสังคมแห่งชาติ</t>
  </si>
  <si>
    <t xml:space="preserve">            National Statistics Office</t>
  </si>
  <si>
    <t xml:space="preserve">           สำนักงานสถิติแห่งชาติ</t>
  </si>
  <si>
    <t xml:space="preserve">     (6)   The Household Socio-Economic Survey, Nong Bua Lam Phu  Province, </t>
  </si>
  <si>
    <t xml:space="preserve">     (6)   สำรวจภาวะเศรษฐกิจและสังคมของครัวเรือนจังหวัดหนองบัวลำภู </t>
  </si>
  <si>
    <t xml:space="preserve">     (5)   Ministry of Education</t>
  </si>
  <si>
    <t xml:space="preserve">     (5)   กระทรวงศึกษาธิการ</t>
  </si>
  <si>
    <t xml:space="preserve">     (4)    Nong Bua Lam Phu Provincial Labour Protection and Welfare Office</t>
  </si>
  <si>
    <t xml:space="preserve">     (4)   สำนักงานสวัสดิการและคุ้มครองแรงงานจังหวัดหนองบัวลำภู</t>
  </si>
  <si>
    <t xml:space="preserve">     (3)   The Labour Force Survey, Provincial level, National Statistics Office</t>
  </si>
  <si>
    <t xml:space="preserve">     (3)   สำรวจภาวะการทำงานชองประชากร สำนักงานสถิติแห่งชาติ</t>
  </si>
  <si>
    <t xml:space="preserve">     (2)   Nong Bua Lam Phu  Provincial Health Office</t>
  </si>
  <si>
    <t xml:space="preserve">     (2)   สำนักงานสาธารณสุขจังหวัดหนองบัวลำภู</t>
  </si>
  <si>
    <t xml:space="preserve">     (1)   Department of Provincial Administration</t>
  </si>
  <si>
    <t xml:space="preserve">     (1)   กรมการปกครอง</t>
  </si>
  <si>
    <t>Source:</t>
  </si>
  <si>
    <t>ที่มา:</t>
  </si>
  <si>
    <t>Indicators</t>
  </si>
  <si>
    <t>ตัวชี้วัด</t>
  </si>
  <si>
    <t>Provincial Key Indicators (Cont.)</t>
  </si>
  <si>
    <t>ตัวชี้วัดที่สำคัญของจังหวัด (ต่อ)</t>
  </si>
  <si>
    <r>
      <t xml:space="preserve">Proportion area of forest land per area province </t>
    </r>
    <r>
      <rPr>
        <vertAlign val="superscript"/>
        <sz val="13"/>
        <rFont val="TH SarabunPSK"/>
        <family val="2"/>
      </rPr>
      <t>(13)</t>
    </r>
  </si>
  <si>
    <t>-</t>
  </si>
  <si>
    <r>
      <t xml:space="preserve">สัดส่วนพื้นที่ป่าไม้ต่อพื้นที่จังหวัด </t>
    </r>
    <r>
      <rPr>
        <vertAlign val="superscript"/>
        <sz val="13"/>
        <rFont val="TH SarabunPSK"/>
        <family val="2"/>
      </rPr>
      <t>(13)</t>
    </r>
  </si>
  <si>
    <r>
      <t>Growth rate of registered of juristic person</t>
    </r>
    <r>
      <rPr>
        <vertAlign val="superscript"/>
        <sz val="13"/>
        <rFont val="TH SarabunPSK"/>
        <family val="2"/>
      </rPr>
      <t xml:space="preserve"> (12)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</si>
  <si>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3"/>
        <rFont val="TH SarabunPSK"/>
        <family val="2"/>
      </rPr>
      <t>(12)</t>
    </r>
  </si>
  <si>
    <r>
      <t xml:space="preserve">   in province </t>
    </r>
    <r>
      <rPr>
        <vertAlign val="superscript"/>
        <sz val="13"/>
        <rFont val="TH SarabunPSK"/>
        <family val="2"/>
      </rPr>
      <t>(11)</t>
    </r>
  </si>
  <si>
    <r>
      <t xml:space="preserve">   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</si>
  <si>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t>Growth rate of international tourist arrivals</t>
  </si>
  <si>
    <t>อัตราการขยายตัวของนักท่องเที่ยวต่างประเทศ</t>
  </si>
  <si>
    <r>
      <t>Growth rate of domestic tourist arrivals in province</t>
    </r>
    <r>
      <rPr>
        <vertAlign val="superscript"/>
        <sz val="13"/>
        <rFont val="TH SarabunPSK"/>
        <family val="2"/>
      </rPr>
      <t xml:space="preserve"> (11)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</si>
  <si>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</si>
  <si>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r>
      <t xml:space="preserve">   to mobile phone</t>
    </r>
    <r>
      <rPr>
        <vertAlign val="superscript"/>
        <sz val="13"/>
        <rFont val="TH SarabunPSK"/>
        <family val="2"/>
      </rPr>
      <t xml:space="preserve"> (10)</t>
    </r>
  </si>
  <si>
    <r>
      <t xml:space="preserve">   ต่อประชากร 100 คน </t>
    </r>
    <r>
      <rPr>
        <vertAlign val="superscript"/>
        <sz val="13"/>
        <rFont val="TH SarabunPSK"/>
        <family val="2"/>
      </rPr>
      <t>(10)</t>
    </r>
  </si>
  <si>
    <t xml:space="preserve">Percentage of population 6 years and over accessing </t>
  </si>
  <si>
    <t>ร้อยละของประชากรอายุ 6 ปีขึ้นไปที่มีโทรศัพท์มือถือ</t>
  </si>
  <si>
    <r>
      <t xml:space="preserve">   per 100 population</t>
    </r>
    <r>
      <rPr>
        <vertAlign val="superscript"/>
        <sz val="13"/>
        <rFont val="TH SarabunPSK"/>
        <family val="2"/>
      </rPr>
      <t xml:space="preserve"> (10)</t>
    </r>
  </si>
  <si>
    <t>Percentage of population 6 years of internet user</t>
  </si>
  <si>
    <t>ร้อยละของประชากรอายุ 6 ปีขึ้นไปที่ใช้อินเทอร์เน็ต</t>
  </si>
  <si>
    <t>Percentage of population 6 years of using computer</t>
  </si>
  <si>
    <t>ร้อยละของประชากรอายุ 6 ปีขึ้นไปที่ใช้คอมพิวเตอร์</t>
  </si>
  <si>
    <r>
      <t xml:space="preserve">Proportion of household accessing to telephone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</si>
  <si>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สัดส่วนของครัวเรือนที่มีโทรศัพท์พื้นฐาน </t>
    </r>
    <r>
      <rPr>
        <vertAlign val="superscript"/>
        <sz val="13"/>
        <rFont val="TH SarabunPSK"/>
        <family val="2"/>
      </rPr>
      <t xml:space="preserve">(10) </t>
    </r>
  </si>
  <si>
    <r>
      <t xml:space="preserve">Proportion of household accessing to internet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</si>
  <si>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3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</si>
  <si>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</si>
  <si>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สัดส่วนของครัวเรือนที่มีคอมพิวเตอร์ </t>
    </r>
    <r>
      <rPr>
        <vertAlign val="superscript"/>
        <sz val="13"/>
        <rFont val="TH SarabunPSK"/>
        <family val="2"/>
      </rPr>
      <t>(10)</t>
    </r>
  </si>
  <si>
    <r>
      <t xml:space="preserve">Growth rate of motorcycle registered </t>
    </r>
    <r>
      <rPr>
        <vertAlign val="superscript"/>
        <sz val="13"/>
        <rFont val="TH SarabunPSK"/>
        <family val="2"/>
      </rPr>
      <t>(9)</t>
    </r>
  </si>
  <si>
    <r>
      <t xml:space="preserve">อัตราเพิ่มของรถจักรยานยนต์ที่จดทะเบียน </t>
    </r>
    <r>
      <rPr>
        <vertAlign val="superscript"/>
        <sz val="13"/>
        <rFont val="TH SarabunPSK"/>
        <family val="2"/>
      </rPr>
      <t>(9)</t>
    </r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</si>
  <si>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</si>
  <si>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</si>
  <si>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 xml:space="preserve">Growth rate of vehicle registered </t>
  </si>
  <si>
    <t>อัตราการเปลี่ยนแปลงของรถจดทะเบียน (สะสม)</t>
  </si>
  <si>
    <r>
      <t>Percentage of farming household per total household</t>
    </r>
    <r>
      <rPr>
        <vertAlign val="superscript"/>
        <sz val="13"/>
        <rFont val="TH SarabunPSK"/>
        <family val="2"/>
      </rPr>
      <t xml:space="preserve"> (9)</t>
    </r>
  </si>
  <si>
    <r>
      <t>ร้อยละของครัวเรือนเกษตรต่อครัวเรือนทั้งสิ้น</t>
    </r>
    <r>
      <rPr>
        <vertAlign val="superscript"/>
        <sz val="13"/>
        <rFont val="TH SarabunPSK"/>
        <family val="2"/>
      </rPr>
      <t xml:space="preserve"> (8)</t>
    </r>
  </si>
  <si>
    <r>
      <t>Proportion of farm holding land per total land</t>
    </r>
    <r>
      <rPr>
        <vertAlign val="superscript"/>
        <sz val="13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</si>
  <si>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3"/>
        <rFont val="TH SarabunPSK"/>
        <family val="2"/>
      </rPr>
      <t>(8)</t>
    </r>
  </si>
  <si>
    <r>
      <t xml:space="preserve">GPP per capita (at current market prices) </t>
    </r>
    <r>
      <rPr>
        <vertAlign val="superscript"/>
        <sz val="13"/>
        <rFont val="TH SarabunPSK"/>
        <family val="2"/>
      </rPr>
      <t>(7)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</si>
  <si>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3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</si>
  <si>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3"/>
        <rFont val="TH SarabunPSK"/>
        <family val="2"/>
      </rPr>
      <t>(7)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</si>
  <si>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3"/>
        <rFont val="TH SarabunPSK"/>
        <family val="2"/>
      </rPr>
      <t>(7)</t>
    </r>
  </si>
  <si>
    <r>
      <t>Average monthly expenditures per capita</t>
    </r>
    <r>
      <rPr>
        <vertAlign val="superscript"/>
        <sz val="13"/>
        <rFont val="TH SarabunPSK"/>
        <family val="2"/>
      </rPr>
      <t xml:space="preserve"> (6)</t>
    </r>
  </si>
  <si>
    <r>
      <t xml:space="preserve">ค่าใช้จ่ายเฉลี่ยต่อคนต่อเดือน </t>
    </r>
    <r>
      <rPr>
        <vertAlign val="superscript"/>
        <sz val="13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</si>
  <si>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3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</si>
  <si>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3"/>
        <rFont val="TH SarabunPSK"/>
        <family val="2"/>
      </rPr>
      <t>(6)</t>
    </r>
  </si>
  <si>
    <t>(2018)</t>
  </si>
  <si>
    <t>(2017)</t>
  </si>
  <si>
    <t>(2016)</t>
  </si>
  <si>
    <t>(2015)</t>
  </si>
  <si>
    <t>(2014)</t>
  </si>
  <si>
    <t>(2013)</t>
  </si>
  <si>
    <t>(2012)</t>
  </si>
  <si>
    <t>Indicator</t>
  </si>
  <si>
    <r>
      <t xml:space="preserve">   - Secondary level </t>
    </r>
    <r>
      <rPr>
        <vertAlign val="superscript"/>
        <sz val="13"/>
        <rFont val="TH SarabunPSK"/>
        <family val="2"/>
      </rPr>
      <t>(5)</t>
    </r>
  </si>
  <si>
    <t>15.1</t>
  </si>
  <si>
    <t>22.1</t>
  </si>
  <si>
    <t>21.1</t>
  </si>
  <si>
    <t>16.1</t>
  </si>
  <si>
    <t>25.1</t>
  </si>
  <si>
    <t>25:1</t>
  </si>
  <si>
    <t>19:1</t>
  </si>
  <si>
    <r>
      <t xml:space="preserve">   - ระดับมัธยมศึกษา </t>
    </r>
    <r>
      <rPr>
        <vertAlign val="superscript"/>
        <sz val="13"/>
        <rFont val="TH SarabunPSK"/>
        <family val="2"/>
      </rPr>
      <t>(5)</t>
    </r>
  </si>
  <si>
    <r>
      <t xml:space="preserve">   - Elementary level </t>
    </r>
    <r>
      <rPr>
        <vertAlign val="superscript"/>
        <sz val="13"/>
        <rFont val="TH SarabunPSK"/>
        <family val="2"/>
      </rPr>
      <t>(5)</t>
    </r>
  </si>
  <si>
    <t>17.1</t>
  </si>
  <si>
    <t>17.3</t>
  </si>
  <si>
    <t>17:1</t>
  </si>
  <si>
    <t>22:1</t>
  </si>
  <si>
    <r>
      <t xml:space="preserve">   - ระดับประถมศึกษา </t>
    </r>
    <r>
      <rPr>
        <vertAlign val="superscript"/>
        <sz val="13"/>
        <rFont val="TH SarabunPSK"/>
        <family val="2"/>
      </rPr>
      <t>(5)</t>
    </r>
  </si>
  <si>
    <t>Ratio of student per teacher</t>
  </si>
  <si>
    <t>18.1</t>
  </si>
  <si>
    <t>20.1</t>
  </si>
  <si>
    <t>20:1</t>
  </si>
  <si>
    <t>อัตราส่วนนักเรียนต่อครู</t>
  </si>
  <si>
    <r>
      <t xml:space="preserve">Wage rate per day </t>
    </r>
    <r>
      <rPr>
        <vertAlign val="superscript"/>
        <sz val="13"/>
        <rFont val="TH SarabunPSK"/>
        <family val="2"/>
      </rPr>
      <t>(4)</t>
    </r>
  </si>
  <si>
    <r>
      <t xml:space="preserve">อัตราค่าจ้างรายวัน </t>
    </r>
    <r>
      <rPr>
        <vertAlign val="superscript"/>
        <sz val="13"/>
        <rFont val="TH SarabunPSK"/>
        <family val="2"/>
      </rPr>
      <t>(4)</t>
    </r>
  </si>
  <si>
    <r>
      <t xml:space="preserve">Labour force participation rate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</si>
  <si>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3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</si>
  <si>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3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</si>
  <si>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3"/>
        <rFont val="TH SarabunPSK"/>
        <family val="2"/>
      </rPr>
      <t>(3)</t>
    </r>
  </si>
  <si>
    <r>
      <t xml:space="preserve">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</si>
  <si>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3"/>
        <rFont val="TH SarabunPSK"/>
        <family val="2"/>
      </rPr>
      <t>(3)</t>
    </r>
  </si>
  <si>
    <r>
      <t xml:space="preserve">Unemployment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</si>
  <si>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อัตราการว่างงาน </t>
    </r>
    <r>
      <rPr>
        <vertAlign val="superscript"/>
        <sz val="13"/>
        <rFont val="TH SarabunPSK"/>
        <family val="2"/>
      </rPr>
      <t>(3)</t>
    </r>
  </si>
  <si>
    <r>
      <t>Ratio of population per physician</t>
    </r>
    <r>
      <rPr>
        <vertAlign val="superscript"/>
        <sz val="13"/>
        <rFont val="TH SarabunPSK"/>
        <family val="2"/>
      </rPr>
      <t xml:space="preserve"> (2)</t>
    </r>
  </si>
  <si>
    <r>
      <t xml:space="preserve">อัตราส่วนประชากรต่อแพทย์ 1 คน </t>
    </r>
    <r>
      <rPr>
        <vertAlign val="superscript"/>
        <sz val="13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</si>
  <si>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</si>
  <si>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3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</si>
  <si>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</si>
  <si>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อัตราการตายของทารกต่อการเกิดมีชีพ 1,000 คน </t>
    </r>
    <r>
      <rPr>
        <vertAlign val="superscript"/>
        <sz val="13"/>
        <rFont val="TH SarabunPSK"/>
        <family val="2"/>
      </rPr>
      <t>(2)</t>
    </r>
  </si>
  <si>
    <r>
      <t xml:space="preserve">Crude death rate per 1,000 population </t>
    </r>
    <r>
      <rPr>
        <vertAlign val="superscript"/>
        <sz val="13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</si>
  <si>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3"/>
        <rFont val="TH SarabunPSK"/>
        <family val="2"/>
      </rPr>
      <t xml:space="preserve"> (2)</t>
    </r>
  </si>
  <si>
    <r>
      <t>Crude birth rate per 1,000 population</t>
    </r>
    <r>
      <rPr>
        <vertAlign val="superscript"/>
        <sz val="13"/>
        <rFont val="TH SarabunPSK"/>
        <family val="2"/>
      </rPr>
      <t xml:space="preserve"> (2)</t>
    </r>
  </si>
  <si>
    <r>
      <t xml:space="preserve">อัตราเกิดต่อประชากร 1,000 คน </t>
    </r>
    <r>
      <rPr>
        <vertAlign val="superscript"/>
        <sz val="13"/>
        <rFont val="TH SarabunPSK"/>
        <family val="2"/>
      </rPr>
      <t>(2)</t>
    </r>
  </si>
  <si>
    <r>
      <t xml:space="preserve">Fertility rate </t>
    </r>
    <r>
      <rPr>
        <vertAlign val="superscript"/>
        <sz val="13"/>
        <rFont val="TH SarabunPSK"/>
        <family val="2"/>
      </rPr>
      <t>(2)</t>
    </r>
  </si>
  <si>
    <r>
      <t xml:space="preserve">อัตราเจริญพันธุ์ </t>
    </r>
    <r>
      <rPr>
        <vertAlign val="superscript"/>
        <sz val="13"/>
        <rFont val="TH SarabunPSK"/>
        <family val="2"/>
      </rPr>
      <t>(2)</t>
    </r>
  </si>
  <si>
    <r>
      <t>Dependency ratio</t>
    </r>
    <r>
      <rPr>
        <vertAlign val="superscript"/>
        <sz val="13"/>
        <rFont val="TH SarabunPSK"/>
        <family val="2"/>
      </rPr>
      <t xml:space="preserve"> (1)</t>
    </r>
  </si>
  <si>
    <r>
      <t xml:space="preserve">อัตราการเป็นภาระรวม </t>
    </r>
    <r>
      <rPr>
        <vertAlign val="superscript"/>
        <sz val="13"/>
        <rFont val="TH SarabunPSK"/>
        <family val="2"/>
      </rPr>
      <t>(1)</t>
    </r>
  </si>
  <si>
    <r>
      <t xml:space="preserve">Sex ratio </t>
    </r>
    <r>
      <rPr>
        <vertAlign val="superscript"/>
        <sz val="13"/>
        <rFont val="TH SarabunPSK"/>
        <family val="2"/>
      </rPr>
      <t>(1)</t>
    </r>
  </si>
  <si>
    <r>
      <t>อัตราส่วนเพศ</t>
    </r>
    <r>
      <rPr>
        <vertAlign val="superscript"/>
        <sz val="13"/>
        <rFont val="TH SarabunPSK"/>
        <family val="2"/>
      </rPr>
      <t>(1)</t>
    </r>
  </si>
  <si>
    <r>
      <t>Population density per Sq.Km.</t>
    </r>
    <r>
      <rPr>
        <vertAlign val="superscript"/>
        <sz val="13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</si>
  <si>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3"/>
        <rFont val="TH SarabunPSK"/>
        <family val="2"/>
      </rPr>
      <t>(1)</t>
    </r>
  </si>
  <si>
    <r>
      <t>Population growth rate</t>
    </r>
    <r>
      <rPr>
        <vertAlign val="superscript"/>
        <sz val="13"/>
        <rFont val="TH SarabunPSK"/>
        <family val="2"/>
      </rPr>
      <t xml:space="preserve"> (1)</t>
    </r>
  </si>
  <si>
    <r>
      <t>อัตราเพิ่มของประชากร</t>
    </r>
    <r>
      <rPr>
        <vertAlign val="superscript"/>
        <sz val="13"/>
        <rFont val="TH SarabunPSK"/>
        <family val="2"/>
      </rPr>
      <t xml:space="preserve"> (1)</t>
    </r>
  </si>
  <si>
    <t>Provincial Key Indicators</t>
  </si>
  <si>
    <t>ตัวชี้วัดที่สำคัญของจังหวัด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</si>
</sst>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4"/>
      <name val="Cordia New"/>
      <charset val="22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3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shrinkToFit="1"/>
    </xf>
    <xf numFmtId="187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87" fontId="2" fillId="0" borderId="7" xfId="0" applyNumberFormat="1" applyFont="1" applyBorder="1" applyAlignment="1">
      <alignment horizontal="right"/>
    </xf>
    <xf numFmtId="187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 applyAlignment="1">
      <alignment shrinkToFit="1"/>
    </xf>
    <xf numFmtId="187" fontId="2" fillId="0" borderId="2" xfId="0" applyNumberFormat="1" applyFont="1" applyBorder="1" applyAlignment="1">
      <alignment horizontal="center"/>
    </xf>
    <xf numFmtId="187" fontId="2" fillId="0" borderId="2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center"/>
    </xf>
    <xf numFmtId="187" fontId="2" fillId="0" borderId="9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87" fontId="2" fillId="0" borderId="4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center"/>
    </xf>
    <xf numFmtId="187" fontId="2" fillId="0" borderId="12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9" xfId="0" applyFont="1" applyBorder="1"/>
    <xf numFmtId="0" fontId="7" fillId="0" borderId="10" xfId="0" applyFont="1" applyBorder="1"/>
    <xf numFmtId="0" fontId="7" fillId="0" borderId="2" xfId="0" applyFont="1" applyBorder="1"/>
    <xf numFmtId="0" fontId="7" fillId="0" borderId="13" xfId="0" applyFont="1" applyBorder="1"/>
    <xf numFmtId="187" fontId="7" fillId="0" borderId="2" xfId="0" applyNumberFormat="1" applyFont="1" applyBorder="1"/>
    <xf numFmtId="187" fontId="7" fillId="0" borderId="10" xfId="0" applyNumberFormat="1" applyFont="1" applyBorder="1"/>
    <xf numFmtId="0" fontId="7" fillId="0" borderId="9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shrinkToFit="1"/>
    </xf>
    <xf numFmtId="187" fontId="0" fillId="0" borderId="0" xfId="0" applyNumberFormat="1"/>
    <xf numFmtId="187" fontId="0" fillId="0" borderId="0" xfId="0" applyNumberFormat="1" applyAlignment="1">
      <alignment horizontal="right"/>
    </xf>
    <xf numFmtId="0" fontId="1" fillId="0" borderId="20" xfId="0" applyFont="1" applyBorder="1"/>
    <xf numFmtId="187" fontId="0" fillId="0" borderId="20" xfId="0" applyNumberFormat="1" applyBorder="1"/>
    <xf numFmtId="187" fontId="0" fillId="0" borderId="20" xfId="0" applyNumberFormat="1" applyBorder="1" applyAlignment="1">
      <alignment horizontal="right"/>
    </xf>
    <xf numFmtId="49" fontId="2" fillId="0" borderId="2" xfId="0" quotePrefix="1" applyNumberFormat="1" applyFont="1" applyBorder="1" applyAlignment="1">
      <alignment horizontal="center"/>
    </xf>
    <xf numFmtId="49" fontId="9" fillId="0" borderId="2" xfId="0" quotePrefix="1" applyNumberFormat="1" applyFont="1" applyBorder="1" applyAlignment="1">
      <alignment horizontal="right"/>
    </xf>
    <xf numFmtId="49" fontId="2" fillId="0" borderId="10" xfId="0" quotePrefix="1" applyNumberFormat="1" applyFont="1" applyBorder="1" applyAlignment="1">
      <alignment horizontal="center"/>
    </xf>
    <xf numFmtId="49" fontId="2" fillId="0" borderId="9" xfId="0" quotePrefix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right"/>
    </xf>
    <xf numFmtId="0" fontId="2" fillId="0" borderId="9" xfId="0" quotePrefix="1" applyFont="1" applyBorder="1" applyAlignment="1">
      <alignment horizontal="right"/>
    </xf>
    <xf numFmtId="187" fontId="2" fillId="0" borderId="10" xfId="0" quotePrefix="1" applyNumberFormat="1" applyFont="1" applyBorder="1" applyAlignment="1">
      <alignment horizontal="right" vertical="center"/>
    </xf>
    <xf numFmtId="187" fontId="2" fillId="0" borderId="9" xfId="0" quotePrefix="1" applyNumberFormat="1" applyFont="1" applyBorder="1" applyAlignment="1">
      <alignment horizontal="right" vertical="center"/>
    </xf>
    <xf numFmtId="49" fontId="2" fillId="0" borderId="2" xfId="0" quotePrefix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center"/>
    </xf>
    <xf numFmtId="187" fontId="2" fillId="0" borderId="2" xfId="0" applyNumberFormat="1" applyFont="1" applyBorder="1"/>
    <xf numFmtId="187" fontId="2" fillId="0" borderId="10" xfId="0" applyNumberFormat="1" applyFont="1" applyBorder="1"/>
    <xf numFmtId="0" fontId="1" fillId="0" borderId="10" xfId="0" applyFont="1" applyBorder="1" applyAlignment="1">
      <alignment horizontal="center"/>
    </xf>
    <xf numFmtId="187" fontId="2" fillId="0" borderId="9" xfId="0" applyNumberFormat="1" applyFont="1" applyBorder="1"/>
    <xf numFmtId="0" fontId="9" fillId="0" borderId="2" xfId="0" quotePrefix="1" applyFont="1" applyBorder="1" applyAlignment="1">
      <alignment horizontal="right"/>
    </xf>
    <xf numFmtId="0" fontId="9" fillId="0" borderId="10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right"/>
    </xf>
    <xf numFmtId="0" fontId="9" fillId="0" borderId="9" xfId="0" quotePrefix="1" applyFont="1" applyBorder="1"/>
    <xf numFmtId="0" fontId="9" fillId="0" borderId="10" xfId="0" quotePrefix="1" applyFont="1" applyBorder="1"/>
    <xf numFmtId="187" fontId="9" fillId="0" borderId="10" xfId="0" applyNumberFormat="1" applyFont="1" applyBorder="1"/>
    <xf numFmtId="187" fontId="9" fillId="0" borderId="9" xfId="0" applyNumberFormat="1" applyFont="1" applyBorder="1"/>
    <xf numFmtId="187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right"/>
    </xf>
    <xf numFmtId="3" fontId="2" fillId="0" borderId="22" xfId="0" applyNumberFormat="1" applyFont="1" applyBorder="1"/>
    <xf numFmtId="3" fontId="2" fillId="0" borderId="21" xfId="0" applyNumberFormat="1" applyFont="1" applyBorder="1"/>
    <xf numFmtId="187" fontId="9" fillId="0" borderId="2" xfId="0" applyNumberFormat="1" applyFont="1" applyBorder="1" applyAlignment="1">
      <alignment horizontal="center"/>
    </xf>
    <xf numFmtId="187" fontId="9" fillId="0" borderId="10" xfId="0" applyNumberFormat="1" applyFont="1" applyBorder="1" applyAlignment="1">
      <alignment horizontal="center"/>
    </xf>
    <xf numFmtId="0" fontId="2" fillId="0" borderId="23" xfId="0" applyFont="1" applyBorder="1"/>
    <xf numFmtId="187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/>
    </xf>
    <xf numFmtId="187" fontId="2" fillId="0" borderId="21" xfId="0" applyNumberFormat="1" applyFont="1" applyBorder="1" applyAlignment="1">
      <alignment horizontal="center"/>
    </xf>
    <xf numFmtId="187" fontId="2" fillId="0" borderId="22" xfId="0" applyNumberFormat="1" applyFont="1" applyBorder="1" applyAlignment="1">
      <alignment horizontal="right"/>
    </xf>
    <xf numFmtId="187" fontId="2" fillId="0" borderId="22" xfId="0" applyNumberFormat="1" applyFont="1" applyBorder="1"/>
    <xf numFmtId="187" fontId="2" fillId="0" borderId="24" xfId="0" applyNumberFormat="1" applyFont="1" applyBorder="1"/>
    <xf numFmtId="187" fontId="2" fillId="0" borderId="23" xfId="0" applyNumberFormat="1" applyFont="1" applyBorder="1"/>
    <xf numFmtId="0" fontId="2" fillId="0" borderId="24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0" borderId="16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2867026</xdr:colOff>
      <xdr:row>23</xdr:row>
      <xdr:rowOff>219075</xdr:rowOff>
    </xdr:from>
    <xdr:to>
      <xdr:col>17</xdr:col>
      <xdr:colOff>1</xdr:colOff>
      <xdr:row>25</xdr:row>
      <xdr:rowOff>247649</xdr:rowOff>
    </xdr:to>
    <xdr:grpSp>
      <xdr:nvGrpSpPr>
        <xdr:cNvPr id="41" name="กลุ่ม 40">
          <a:extLst>
            <a:ext uri="{FF2B5EF4-FFF2-40B4-BE49-F238E27FC236}">
              <a16:creationId xmlns:a16="http://schemas.microsoft.com/office/drawing/2014/main" id="{31BA10E7-D2F9-4A62-8028-43BF82281D1D}"/>
            </a:ext>
          </a:extLst>
        </xdr:cNvPr>
        <xdr:cNvGrpSpPr/>
      </xdr:nvGrpSpPr>
      <xdr:grpSpPr>
        <a:xfrm rot="16200000">
          <a:off x="8915402" y="6391274"/>
          <a:ext cx="657224" cy="314325"/>
          <a:chOff x="10306050" y="22479000"/>
          <a:chExt cx="1504950" cy="619125"/>
        </a:xfrm>
      </xdr:grpSpPr>
      <xdr:sp macro="" textlink="">
        <xdr:nvSpPr>
          <xdr:cNvPr id="42" name="ลูกศร: เครื่องหมายบั้ง 41">
            <a:extLst>
              <a:ext uri="{FF2B5EF4-FFF2-40B4-BE49-F238E27FC236}">
                <a16:creationId xmlns:a16="http://schemas.microsoft.com/office/drawing/2014/main" id="{9DA2441D-A2F4-45C7-8155-042753BA8392}"/>
              </a:ext>
            </a:extLst>
          </xdr:cNvPr>
          <xdr:cNvSpPr/>
        </xdr:nvSpPr>
        <xdr:spPr bwMode="auto">
          <a:xfrm>
            <a:off x="10306050" y="22479000"/>
            <a:ext cx="1504950" cy="619125"/>
          </a:xfrm>
          <a:prstGeom prst="chevron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3" name="ลูกศร: รูปห้าเหลี่ยม 42">
            <a:extLst>
              <a:ext uri="{FF2B5EF4-FFF2-40B4-BE49-F238E27FC236}">
                <a16:creationId xmlns:a16="http://schemas.microsoft.com/office/drawing/2014/main" id="{DE212B05-405F-4ABB-A76F-B2D6207A98EE}"/>
              </a:ext>
            </a:extLst>
          </xdr:cNvPr>
          <xdr:cNvSpPr/>
        </xdr:nvSpPr>
        <xdr:spPr bwMode="auto">
          <a:xfrm>
            <a:off x="10706100" y="22593301"/>
            <a:ext cx="857250" cy="409575"/>
          </a:xfrm>
          <a:prstGeom prst="homePlate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kumimoji="0" 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rPr>
              <a:t>89</a:t>
            </a:r>
            <a:endParaRPr kumimoji="0" lang="th-TH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15</xdr:col>
      <xdr:colOff>2867025</xdr:colOff>
      <xdr:row>79</xdr:row>
      <xdr:rowOff>28575</xdr:rowOff>
    </xdr:from>
    <xdr:to>
      <xdr:col>17</xdr:col>
      <xdr:colOff>1</xdr:colOff>
      <xdr:row>82</xdr:row>
      <xdr:rowOff>9525</xdr:rowOff>
    </xdr:to>
    <xdr:grpSp>
      <xdr:nvGrpSpPr>
        <xdr:cNvPr id="44" name="กลุ่ม 43">
          <a:extLst>
            <a:ext uri="{FF2B5EF4-FFF2-40B4-BE49-F238E27FC236}">
              <a16:creationId xmlns:a16="http://schemas.microsoft.com/office/drawing/2014/main" id="{2A970E96-F232-447D-A77D-F6804297307C}"/>
            </a:ext>
          </a:extLst>
        </xdr:cNvPr>
        <xdr:cNvGrpSpPr/>
      </xdr:nvGrpSpPr>
      <xdr:grpSpPr>
        <a:xfrm rot="16200000">
          <a:off x="8882063" y="19988212"/>
          <a:ext cx="723900" cy="314326"/>
          <a:chOff x="10306050" y="22479000"/>
          <a:chExt cx="1504950" cy="619125"/>
        </a:xfrm>
      </xdr:grpSpPr>
      <xdr:sp macro="" textlink="">
        <xdr:nvSpPr>
          <xdr:cNvPr id="45" name="ลูกศร: เครื่องหมายบั้ง 44">
            <a:extLst>
              <a:ext uri="{FF2B5EF4-FFF2-40B4-BE49-F238E27FC236}">
                <a16:creationId xmlns:a16="http://schemas.microsoft.com/office/drawing/2014/main" id="{BFCF971A-BF2A-4AD1-9E1B-2B3082B530F9}"/>
              </a:ext>
            </a:extLst>
          </xdr:cNvPr>
          <xdr:cNvSpPr/>
        </xdr:nvSpPr>
        <xdr:spPr bwMode="auto">
          <a:xfrm>
            <a:off x="10306050" y="22479000"/>
            <a:ext cx="1504950" cy="619125"/>
          </a:xfrm>
          <a:prstGeom prst="chevron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6" name="ลูกศร: รูปห้าเหลี่ยม 45">
            <a:extLst>
              <a:ext uri="{FF2B5EF4-FFF2-40B4-BE49-F238E27FC236}">
                <a16:creationId xmlns:a16="http://schemas.microsoft.com/office/drawing/2014/main" id="{FE6E2A84-2437-4E77-8FAB-36914CF09BE5}"/>
              </a:ext>
            </a:extLst>
          </xdr:cNvPr>
          <xdr:cNvSpPr/>
        </xdr:nvSpPr>
        <xdr:spPr bwMode="auto">
          <a:xfrm>
            <a:off x="10706100" y="22593301"/>
            <a:ext cx="857250" cy="409575"/>
          </a:xfrm>
          <a:prstGeom prst="homePlate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rPr>
              <a:t>191</a:t>
            </a:r>
          </a:p>
        </xdr:txBody>
      </xdr:sp>
    </xdr:grpSp>
    <xdr:clientData/>
  </xdr:twoCellAnchor>
  <xdr:twoCellAnchor>
    <xdr:from>
      <xdr:col>15</xdr:col>
      <xdr:colOff>2867024</xdr:colOff>
      <xdr:row>26</xdr:row>
      <xdr:rowOff>3</xdr:rowOff>
    </xdr:from>
    <xdr:to>
      <xdr:col>16</xdr:col>
      <xdr:colOff>219074</xdr:colOff>
      <xdr:row>29</xdr:row>
      <xdr:rowOff>142874</xdr:rowOff>
    </xdr:to>
    <xdr:grpSp>
      <xdr:nvGrpSpPr>
        <xdr:cNvPr id="47" name="กลุ่ม 46">
          <a:extLst>
            <a:ext uri="{FF2B5EF4-FFF2-40B4-BE49-F238E27FC236}">
              <a16:creationId xmlns:a16="http://schemas.microsoft.com/office/drawing/2014/main" id="{6DD0D657-9374-46D5-B0DC-3B9F232B9752}"/>
            </a:ext>
          </a:extLst>
        </xdr:cNvPr>
        <xdr:cNvGrpSpPr/>
      </xdr:nvGrpSpPr>
      <xdr:grpSpPr>
        <a:xfrm rot="5400000">
          <a:off x="8891588" y="7072314"/>
          <a:ext cx="695321" cy="304800"/>
          <a:chOff x="10306050" y="22479000"/>
          <a:chExt cx="1504950" cy="619125"/>
        </a:xfrm>
      </xdr:grpSpPr>
      <xdr:sp macro="" textlink="">
        <xdr:nvSpPr>
          <xdr:cNvPr id="48" name="ลูกศร: เครื่องหมายบั้ง 47">
            <a:extLst>
              <a:ext uri="{FF2B5EF4-FFF2-40B4-BE49-F238E27FC236}">
                <a16:creationId xmlns:a16="http://schemas.microsoft.com/office/drawing/2014/main" id="{ECB0EA07-0E70-47B4-9F99-001F176D6C08}"/>
              </a:ext>
            </a:extLst>
          </xdr:cNvPr>
          <xdr:cNvSpPr/>
        </xdr:nvSpPr>
        <xdr:spPr bwMode="auto">
          <a:xfrm>
            <a:off x="10306050" y="22479000"/>
            <a:ext cx="1504950" cy="619125"/>
          </a:xfrm>
          <a:prstGeom prst="chevron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9" name="ลูกศร: รูปห้าเหลี่ยม 48">
            <a:extLst>
              <a:ext uri="{FF2B5EF4-FFF2-40B4-BE49-F238E27FC236}">
                <a16:creationId xmlns:a16="http://schemas.microsoft.com/office/drawing/2014/main" id="{EA23255A-9789-46C6-8486-29E7D50662BF}"/>
              </a:ext>
            </a:extLst>
          </xdr:cNvPr>
          <xdr:cNvSpPr/>
        </xdr:nvSpPr>
        <xdr:spPr bwMode="auto">
          <a:xfrm>
            <a:off x="10706100" y="22593301"/>
            <a:ext cx="857250" cy="409575"/>
          </a:xfrm>
          <a:prstGeom prst="homePlate">
            <a:avLst/>
          </a:prstGeom>
          <a:solidFill>
            <a:sysClr val="window" lastClr="FFFFFF">
              <a:lumMod val="85000"/>
            </a:sys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cs typeface="TH SarabunPSK" panose="020B0500040200020003" pitchFamily="34" charset="-34"/>
              </a:rPr>
              <a:t>190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1E41-ED97-41DD-A34C-8C61E8046DA8}">
  <sheetPr>
    <tabColor rgb="FFFF0000"/>
  </sheetPr>
  <dimension ref="A1:P82"/>
  <sheetViews>
    <sheetView tabSelected="1" zoomScaleNormal="100" workbookViewId="0">
      <selection activeCell="H75" sqref="H75:P75"/>
    </sheetView>
  </sheetViews>
  <sheetFormatPr defaultColWidth="9.140625" defaultRowHeight="19.5" x14ac:dyDescent="0.3"/>
  <cols>
    <col min="1" max="1" width="48.5703125" style="1" customWidth="1"/>
    <col min="2" max="2" width="7.140625" style="2" hidden="1" customWidth="1"/>
    <col min="3" max="3" width="12.140625" style="2" hidden="1" customWidth="1"/>
    <col min="4" max="4" width="7.140625" style="2" hidden="1" customWidth="1"/>
    <col min="5" max="5" width="1.7109375" style="2" hidden="1" customWidth="1"/>
    <col min="6" max="6" width="7.140625" style="2" customWidth="1"/>
    <col min="7" max="7" width="2.140625" style="2" customWidth="1"/>
    <col min="8" max="8" width="7.140625" style="2" customWidth="1"/>
    <col min="9" max="9" width="1.7109375" style="2" customWidth="1"/>
    <col min="10" max="10" width="7.140625" style="2" customWidth="1"/>
    <col min="11" max="11" width="1.7109375" style="2" customWidth="1"/>
    <col min="12" max="12" width="7.140625" style="3" customWidth="1"/>
    <col min="13" max="13" width="1.7109375" style="2" customWidth="1"/>
    <col min="14" max="14" width="7.140625" style="3" customWidth="1"/>
    <col min="15" max="15" width="1.7109375" style="2" customWidth="1"/>
    <col min="16" max="16" width="44.28515625" style="1" customWidth="1"/>
    <col min="17" max="17" width="3.42578125" style="1" customWidth="1"/>
    <col min="18" max="18" width="1.5703125" style="1" customWidth="1"/>
    <col min="19" max="16384" width="9.140625" style="1"/>
  </cols>
  <sheetData>
    <row r="1" spans="1:16" ht="24" customHeight="1" x14ac:dyDescent="0.3">
      <c r="A1" s="105" t="s">
        <v>139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24" customHeight="1" x14ac:dyDescent="0.3">
      <c r="A2" s="105" t="s">
        <v>138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4.5" customHeight="1" x14ac:dyDescent="0.3"/>
    <row r="4" spans="1:16" ht="21" customHeight="1" x14ac:dyDescent="0.3">
      <c r="A4" s="116" t="s">
        <v>33</v>
      </c>
      <c r="B4" s="111">
        <v>2555</v>
      </c>
      <c r="C4" s="112"/>
      <c r="D4" s="111">
        <v>2556</v>
      </c>
      <c r="E4" s="112"/>
      <c r="F4" s="111">
        <v>2557</v>
      </c>
      <c r="G4" s="112"/>
      <c r="H4" s="111">
        <v>2558</v>
      </c>
      <c r="I4" s="112"/>
      <c r="J4" s="111">
        <v>2559</v>
      </c>
      <c r="K4" s="112"/>
      <c r="L4" s="111">
        <v>2560</v>
      </c>
      <c r="M4" s="112"/>
      <c r="N4" s="106">
        <v>2561</v>
      </c>
      <c r="O4" s="112"/>
      <c r="P4" s="115" t="s">
        <v>32</v>
      </c>
    </row>
    <row r="5" spans="1:16" ht="21" customHeight="1" x14ac:dyDescent="0.3">
      <c r="A5" s="116"/>
      <c r="B5" s="109" t="s">
        <v>86</v>
      </c>
      <c r="C5" s="110"/>
      <c r="D5" s="109" t="s">
        <v>85</v>
      </c>
      <c r="E5" s="110"/>
      <c r="F5" s="109" t="s">
        <v>84</v>
      </c>
      <c r="G5" s="110"/>
      <c r="H5" s="109" t="s">
        <v>83</v>
      </c>
      <c r="I5" s="110"/>
      <c r="J5" s="109" t="s">
        <v>82</v>
      </c>
      <c r="K5" s="110"/>
      <c r="L5" s="109" t="s">
        <v>81</v>
      </c>
      <c r="M5" s="110"/>
      <c r="N5" s="117" t="s">
        <v>80</v>
      </c>
      <c r="O5" s="110"/>
      <c r="P5" s="115"/>
    </row>
    <row r="6" spans="1:16" ht="21" customHeight="1" x14ac:dyDescent="0.3">
      <c r="A6" s="102" t="s">
        <v>137</v>
      </c>
      <c r="B6" s="101">
        <v>-6.3058289231491801E-2</v>
      </c>
      <c r="C6" s="100"/>
      <c r="D6" s="101">
        <v>0.90840567311547582</v>
      </c>
      <c r="E6" s="100"/>
      <c r="F6" s="101">
        <v>0.33996062273384664</v>
      </c>
      <c r="G6" s="100"/>
      <c r="H6" s="101">
        <v>0.23750229528666042</v>
      </c>
      <c r="I6" s="100"/>
      <c r="J6" s="99">
        <v>0.12930934944964637</v>
      </c>
      <c r="K6" s="97"/>
      <c r="L6" s="98">
        <v>0.2</v>
      </c>
      <c r="M6" s="97"/>
      <c r="N6" s="96">
        <v>0.1</v>
      </c>
      <c r="O6" s="95"/>
      <c r="P6" s="94" t="s">
        <v>136</v>
      </c>
    </row>
    <row r="7" spans="1:16" ht="21" customHeight="1" x14ac:dyDescent="0.3">
      <c r="A7" s="32" t="s">
        <v>135</v>
      </c>
      <c r="B7" s="76">
        <v>130.22492290948668</v>
      </c>
      <c r="C7" s="74"/>
      <c r="D7" s="76">
        <v>131.41328288979295</v>
      </c>
      <c r="E7" s="74"/>
      <c r="F7" s="76">
        <v>131.86079655878314</v>
      </c>
      <c r="G7" s="74"/>
      <c r="H7" s="76">
        <v>132.17434116762976</v>
      </c>
      <c r="I7" s="74"/>
      <c r="J7" s="76">
        <v>132.34536549972793</v>
      </c>
      <c r="K7" s="29"/>
      <c r="L7" s="30">
        <v>132.6</v>
      </c>
      <c r="M7" s="29"/>
      <c r="N7" s="28">
        <v>132.69999999999999</v>
      </c>
      <c r="O7" s="27"/>
      <c r="P7" s="33" t="s">
        <v>134</v>
      </c>
    </row>
    <row r="8" spans="1:16" ht="21" customHeight="1" x14ac:dyDescent="0.3">
      <c r="A8" s="32" t="s">
        <v>133</v>
      </c>
      <c r="B8" s="76">
        <v>100.97</v>
      </c>
      <c r="C8" s="74"/>
      <c r="D8" s="76">
        <v>100.94661098211384</v>
      </c>
      <c r="E8" s="74"/>
      <c r="F8" s="76">
        <v>100.84939768547025</v>
      </c>
      <c r="G8" s="74"/>
      <c r="H8" s="76">
        <v>100.64432888308458</v>
      </c>
      <c r="I8" s="74"/>
      <c r="J8" s="76">
        <v>100.36515768835503</v>
      </c>
      <c r="K8" s="29"/>
      <c r="L8" s="30">
        <v>100.14</v>
      </c>
      <c r="M8" s="29"/>
      <c r="N8" s="28">
        <v>99.9</v>
      </c>
      <c r="O8" s="27"/>
      <c r="P8" s="33" t="s">
        <v>132</v>
      </c>
    </row>
    <row r="9" spans="1:16" ht="21" customHeight="1" x14ac:dyDescent="0.3">
      <c r="A9" s="32" t="s">
        <v>131</v>
      </c>
      <c r="B9" s="76">
        <f>0.43*100</f>
        <v>43</v>
      </c>
      <c r="C9" s="74"/>
      <c r="D9" s="76">
        <f>0.44*100</f>
        <v>44</v>
      </c>
      <c r="E9" s="74"/>
      <c r="F9" s="76">
        <f>0.45*100</f>
        <v>45</v>
      </c>
      <c r="G9" s="74"/>
      <c r="H9" s="76">
        <f>0.45*100</f>
        <v>45</v>
      </c>
      <c r="I9" s="74"/>
      <c r="J9" s="76">
        <v>45.546808663740372</v>
      </c>
      <c r="K9" s="29"/>
      <c r="L9" s="30">
        <v>46.2</v>
      </c>
      <c r="M9" s="29"/>
      <c r="N9" s="28">
        <v>46.9</v>
      </c>
      <c r="O9" s="27"/>
      <c r="P9" s="33" t="s">
        <v>130</v>
      </c>
    </row>
    <row r="10" spans="1:16" ht="21" customHeight="1" x14ac:dyDescent="0.3">
      <c r="A10" s="32" t="s">
        <v>129</v>
      </c>
      <c r="B10" s="76">
        <v>3.6182703918058041</v>
      </c>
      <c r="C10" s="74"/>
      <c r="D10" s="76">
        <v>34.060448244410871</v>
      </c>
      <c r="E10" s="74"/>
      <c r="F10" s="76">
        <v>34.017180252518884</v>
      </c>
      <c r="G10" s="74"/>
      <c r="H10" s="76">
        <v>31.897486027583568</v>
      </c>
      <c r="I10" s="74"/>
      <c r="J10" s="76">
        <v>30.781469483702661</v>
      </c>
      <c r="K10" s="29"/>
      <c r="L10" s="30">
        <v>30.992537477389067</v>
      </c>
      <c r="M10" s="93"/>
      <c r="N10" s="28">
        <v>29</v>
      </c>
      <c r="O10" s="92"/>
      <c r="P10" s="33" t="s">
        <v>128</v>
      </c>
    </row>
    <row r="11" spans="1:16" ht="21" customHeight="1" x14ac:dyDescent="0.3">
      <c r="A11" s="32" t="s">
        <v>127</v>
      </c>
      <c r="B11" s="76">
        <v>10.221812940422806</v>
      </c>
      <c r="C11" s="74"/>
      <c r="D11" s="76">
        <v>9.89</v>
      </c>
      <c r="E11" s="74"/>
      <c r="F11" s="76">
        <v>9.1999999999999993</v>
      </c>
      <c r="G11" s="74"/>
      <c r="H11" s="76">
        <v>8.5</v>
      </c>
      <c r="I11" s="74"/>
      <c r="J11" s="76">
        <v>8.3000000000000007</v>
      </c>
      <c r="K11" s="29"/>
      <c r="L11" s="30">
        <v>8.1</v>
      </c>
      <c r="M11" s="29"/>
      <c r="N11" s="28">
        <v>7.8</v>
      </c>
      <c r="O11" s="27"/>
      <c r="P11" s="33" t="s">
        <v>126</v>
      </c>
    </row>
    <row r="12" spans="1:16" ht="21" customHeight="1" x14ac:dyDescent="0.3">
      <c r="A12" s="32" t="s">
        <v>125</v>
      </c>
      <c r="B12" s="76">
        <v>4.9187219730941703</v>
      </c>
      <c r="C12" s="74"/>
      <c r="D12" s="76">
        <v>5.47</v>
      </c>
      <c r="E12" s="74"/>
      <c r="F12" s="76">
        <v>5.4</v>
      </c>
      <c r="G12" s="74"/>
      <c r="H12" s="76">
        <v>5.2</v>
      </c>
      <c r="I12" s="74"/>
      <c r="J12" s="76">
        <v>5.9</v>
      </c>
      <c r="K12" s="29"/>
      <c r="L12" s="30">
        <v>6.1</v>
      </c>
      <c r="M12" s="29"/>
      <c r="N12" s="28">
        <v>5.8</v>
      </c>
      <c r="O12" s="27"/>
      <c r="P12" s="33" t="s">
        <v>124</v>
      </c>
    </row>
    <row r="13" spans="1:16" ht="21" customHeight="1" x14ac:dyDescent="0.3">
      <c r="A13" s="32" t="s">
        <v>123</v>
      </c>
      <c r="B13" s="76">
        <v>2.88</v>
      </c>
      <c r="C13" s="74"/>
      <c r="D13" s="33">
        <v>3.5</v>
      </c>
      <c r="E13" s="32"/>
      <c r="F13" s="33">
        <v>7.9</v>
      </c>
      <c r="G13" s="32"/>
      <c r="H13" s="33">
        <v>5.0999999999999996</v>
      </c>
      <c r="I13" s="32"/>
      <c r="J13" s="33">
        <v>4.7</v>
      </c>
      <c r="K13" s="35"/>
      <c r="L13" s="36">
        <v>5.9</v>
      </c>
      <c r="M13" s="35"/>
      <c r="N13" s="34">
        <v>6.7</v>
      </c>
      <c r="O13" s="5"/>
      <c r="P13" s="33" t="s">
        <v>122</v>
      </c>
    </row>
    <row r="14" spans="1:16" ht="21" customHeight="1" x14ac:dyDescent="0.3">
      <c r="A14" s="32" t="s">
        <v>121</v>
      </c>
      <c r="B14" s="76">
        <v>0.25</v>
      </c>
      <c r="C14" s="74"/>
      <c r="D14" s="33">
        <v>0.4</v>
      </c>
      <c r="E14" s="32"/>
      <c r="F14" s="33">
        <v>39.6</v>
      </c>
      <c r="G14" s="32"/>
      <c r="H14" s="36" t="s">
        <v>37</v>
      </c>
      <c r="I14" s="32"/>
      <c r="J14" s="36" t="s">
        <v>37</v>
      </c>
      <c r="K14" s="35"/>
      <c r="L14" s="36" t="s">
        <v>37</v>
      </c>
      <c r="M14" s="35"/>
      <c r="N14" s="34" t="s">
        <v>37</v>
      </c>
      <c r="O14" s="5"/>
      <c r="P14" s="33" t="s">
        <v>120</v>
      </c>
    </row>
    <row r="15" spans="1:16" ht="21" customHeight="1" x14ac:dyDescent="0.3">
      <c r="A15" s="32" t="s">
        <v>119</v>
      </c>
      <c r="B15" s="90">
        <v>8212</v>
      </c>
      <c r="C15" s="91"/>
      <c r="D15" s="90">
        <v>7741</v>
      </c>
      <c r="E15" s="91"/>
      <c r="F15" s="90">
        <v>8044</v>
      </c>
      <c r="G15" s="91"/>
      <c r="H15" s="90">
        <v>5931</v>
      </c>
      <c r="I15" s="91"/>
      <c r="J15" s="90">
        <v>5905</v>
      </c>
      <c r="K15" s="88"/>
      <c r="L15" s="89">
        <v>5054</v>
      </c>
      <c r="M15" s="88"/>
      <c r="N15" s="87">
        <v>6024</v>
      </c>
      <c r="O15" s="86"/>
      <c r="P15" s="33" t="s">
        <v>118</v>
      </c>
    </row>
    <row r="16" spans="1:16" ht="21" customHeight="1" x14ac:dyDescent="0.3">
      <c r="A16" s="32" t="s">
        <v>117</v>
      </c>
      <c r="B16" s="33">
        <v>0.2</v>
      </c>
      <c r="C16" s="32"/>
      <c r="D16" s="33">
        <v>0.4</v>
      </c>
      <c r="E16" s="32"/>
      <c r="F16" s="33">
        <v>0.3</v>
      </c>
      <c r="G16" s="32"/>
      <c r="H16" s="33">
        <v>0.9</v>
      </c>
      <c r="I16" s="32"/>
      <c r="J16" s="33">
        <v>0.7</v>
      </c>
      <c r="K16" s="35"/>
      <c r="L16" s="36">
        <v>0.1</v>
      </c>
      <c r="M16" s="35"/>
      <c r="N16" s="28">
        <v>0.9</v>
      </c>
      <c r="O16" s="5"/>
      <c r="P16" s="33" t="s">
        <v>116</v>
      </c>
    </row>
    <row r="17" spans="1:16" ht="21" customHeight="1" x14ac:dyDescent="0.5">
      <c r="A17" s="85" t="s">
        <v>115</v>
      </c>
      <c r="B17" s="76">
        <v>99.35</v>
      </c>
      <c r="C17" s="74"/>
      <c r="D17" s="76">
        <v>98.8</v>
      </c>
      <c r="E17" s="74"/>
      <c r="F17" s="58">
        <v>67.159194299733386</v>
      </c>
      <c r="G17" s="84"/>
      <c r="H17" s="58">
        <v>66.60974640078642</v>
      </c>
      <c r="I17" s="84"/>
      <c r="J17" s="58">
        <v>99.05321714113137</v>
      </c>
      <c r="K17" s="29"/>
      <c r="L17" s="58">
        <v>97.397743207355347</v>
      </c>
      <c r="M17" s="29"/>
      <c r="N17" s="58">
        <v>98.857825852049174</v>
      </c>
      <c r="O17" s="5"/>
      <c r="P17" s="33" t="s">
        <v>114</v>
      </c>
    </row>
    <row r="18" spans="1:16" ht="21" customHeight="1" x14ac:dyDescent="0.3">
      <c r="A18" s="32" t="s">
        <v>113</v>
      </c>
      <c r="B18" s="76">
        <v>0.45093034173889751</v>
      </c>
      <c r="C18" s="74"/>
      <c r="D18" s="76">
        <v>-0.44931545677804857</v>
      </c>
      <c r="E18" s="74"/>
      <c r="F18" s="83">
        <v>-19.100000000000001</v>
      </c>
      <c r="G18" s="82"/>
      <c r="H18" s="80">
        <v>-1.8</v>
      </c>
      <c r="I18" s="81"/>
      <c r="J18" s="80">
        <v>-2.2000000000000002</v>
      </c>
      <c r="K18" s="78"/>
      <c r="L18" s="79">
        <v>-0.5</v>
      </c>
      <c r="M18" s="78"/>
      <c r="N18" s="77">
        <v>-1.1000000000000001</v>
      </c>
      <c r="O18" s="72"/>
      <c r="P18" s="33" t="s">
        <v>112</v>
      </c>
    </row>
    <row r="19" spans="1:16" ht="21" customHeight="1" x14ac:dyDescent="0.3">
      <c r="A19" s="32" t="s">
        <v>111</v>
      </c>
      <c r="B19" s="76">
        <v>0.45093034173889751</v>
      </c>
      <c r="C19" s="74"/>
      <c r="D19" s="76">
        <v>-0.44931545677804857</v>
      </c>
      <c r="E19" s="74"/>
      <c r="F19" s="76">
        <v>67.41477844880049</v>
      </c>
      <c r="G19" s="75"/>
      <c r="H19" s="73">
        <v>67.134160056421948</v>
      </c>
      <c r="I19" s="75"/>
      <c r="J19" s="73">
        <v>100</v>
      </c>
      <c r="K19" s="74"/>
      <c r="L19" s="73">
        <v>99.403969437099121</v>
      </c>
      <c r="M19" s="74"/>
      <c r="N19" s="73">
        <v>99.91387059772066</v>
      </c>
      <c r="O19" s="72"/>
      <c r="P19" s="33" t="s">
        <v>110</v>
      </c>
    </row>
    <row r="20" spans="1:16" ht="21" customHeight="1" x14ac:dyDescent="0.3">
      <c r="A20" s="32" t="s">
        <v>109</v>
      </c>
      <c r="B20" s="33">
        <v>230</v>
      </c>
      <c r="C20" s="32"/>
      <c r="D20" s="33">
        <v>300</v>
      </c>
      <c r="E20" s="32"/>
      <c r="F20" s="33">
        <v>300</v>
      </c>
      <c r="G20" s="32"/>
      <c r="H20" s="33">
        <v>300</v>
      </c>
      <c r="I20" s="32"/>
      <c r="J20" s="33">
        <v>300</v>
      </c>
      <c r="K20" s="35"/>
      <c r="L20" s="36">
        <v>305</v>
      </c>
      <c r="M20" s="35"/>
      <c r="N20" s="34">
        <v>310</v>
      </c>
      <c r="O20" s="5"/>
      <c r="P20" s="33" t="s">
        <v>108</v>
      </c>
    </row>
    <row r="21" spans="1:16" ht="21" customHeight="1" x14ac:dyDescent="0.3">
      <c r="A21" s="32" t="s">
        <v>107</v>
      </c>
      <c r="B21" s="70" t="s">
        <v>100</v>
      </c>
      <c r="C21" s="69"/>
      <c r="D21" s="68" t="s">
        <v>106</v>
      </c>
      <c r="E21" s="67"/>
      <c r="F21" s="68" t="s">
        <v>104</v>
      </c>
      <c r="G21" s="67"/>
      <c r="H21" s="68" t="s">
        <v>105</v>
      </c>
      <c r="I21" s="67"/>
      <c r="J21" s="66" t="s">
        <v>98</v>
      </c>
      <c r="K21" s="65"/>
      <c r="L21" s="66" t="s">
        <v>104</v>
      </c>
      <c r="M21" s="65"/>
      <c r="N21" s="71" t="s">
        <v>92</v>
      </c>
      <c r="O21" s="63"/>
      <c r="P21" s="33" t="s">
        <v>103</v>
      </c>
    </row>
    <row r="22" spans="1:16" ht="21" customHeight="1" x14ac:dyDescent="0.3">
      <c r="A22" s="32" t="s">
        <v>102</v>
      </c>
      <c r="B22" s="70" t="s">
        <v>101</v>
      </c>
      <c r="C22" s="69"/>
      <c r="D22" s="68" t="s">
        <v>100</v>
      </c>
      <c r="E22" s="67"/>
      <c r="F22" s="68" t="s">
        <v>98</v>
      </c>
      <c r="G22" s="67"/>
      <c r="H22" s="68" t="s">
        <v>89</v>
      </c>
      <c r="I22" s="67"/>
      <c r="J22" s="66" t="s">
        <v>99</v>
      </c>
      <c r="K22" s="65"/>
      <c r="L22" s="66" t="s">
        <v>98</v>
      </c>
      <c r="M22" s="65"/>
      <c r="N22" s="71" t="s">
        <v>92</v>
      </c>
      <c r="O22" s="63"/>
      <c r="P22" s="33" t="s">
        <v>97</v>
      </c>
    </row>
    <row r="23" spans="1:16" ht="21" customHeight="1" x14ac:dyDescent="0.3">
      <c r="A23" s="32" t="s">
        <v>96</v>
      </c>
      <c r="B23" s="70" t="s">
        <v>95</v>
      </c>
      <c r="C23" s="69"/>
      <c r="D23" s="68" t="s">
        <v>94</v>
      </c>
      <c r="E23" s="67"/>
      <c r="F23" s="68" t="s">
        <v>93</v>
      </c>
      <c r="G23" s="67"/>
      <c r="H23" s="68" t="s">
        <v>92</v>
      </c>
      <c r="I23" s="67"/>
      <c r="J23" s="66" t="s">
        <v>91</v>
      </c>
      <c r="K23" s="65"/>
      <c r="L23" s="66" t="s">
        <v>90</v>
      </c>
      <c r="M23" s="65"/>
      <c r="N23" s="64" t="s">
        <v>89</v>
      </c>
      <c r="O23" s="63"/>
      <c r="P23" s="33" t="s">
        <v>88</v>
      </c>
    </row>
    <row r="24" spans="1:16" ht="30" customHeight="1" x14ac:dyDescent="0.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1"/>
      <c r="N24" s="62"/>
      <c r="O24" s="61"/>
      <c r="P24" s="60"/>
    </row>
    <row r="25" spans="1:16" ht="20.100000000000001" customHeight="1" x14ac:dyDescent="0.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8"/>
      <c r="N25" s="59"/>
      <c r="O25" s="58"/>
    </row>
    <row r="26" spans="1:16" ht="20.100000000000001" customHeight="1" x14ac:dyDescent="0.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58"/>
      <c r="N26" s="59"/>
      <c r="O26" s="58"/>
    </row>
    <row r="27" spans="1:16" ht="20.100000000000001" customHeight="1" x14ac:dyDescent="0.3">
      <c r="A27" s="105" t="s">
        <v>35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20.100000000000001" customHeight="1" x14ac:dyDescent="0.3">
      <c r="A28" s="105" t="s">
        <v>34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6" ht="4.5" customHeight="1" x14ac:dyDescent="0.3"/>
    <row r="30" spans="1:16" ht="21" customHeight="1" x14ac:dyDescent="0.3">
      <c r="A30" s="116" t="s">
        <v>33</v>
      </c>
      <c r="B30" s="111">
        <v>2555</v>
      </c>
      <c r="C30" s="112"/>
      <c r="D30" s="111">
        <v>2556</v>
      </c>
      <c r="E30" s="112"/>
      <c r="F30" s="111">
        <v>2557</v>
      </c>
      <c r="G30" s="112"/>
      <c r="H30" s="111">
        <v>2558</v>
      </c>
      <c r="I30" s="112"/>
      <c r="J30" s="111">
        <v>2559</v>
      </c>
      <c r="K30" s="112"/>
      <c r="L30" s="111">
        <v>2560</v>
      </c>
      <c r="M30" s="112"/>
      <c r="N30" s="106">
        <v>2561</v>
      </c>
      <c r="O30" s="112"/>
      <c r="P30" s="115" t="s">
        <v>87</v>
      </c>
    </row>
    <row r="31" spans="1:16" ht="21" customHeight="1" x14ac:dyDescent="0.3">
      <c r="A31" s="116"/>
      <c r="B31" s="109" t="s">
        <v>86</v>
      </c>
      <c r="C31" s="110"/>
      <c r="D31" s="109" t="s">
        <v>85</v>
      </c>
      <c r="E31" s="110"/>
      <c r="F31" s="109" t="s">
        <v>84</v>
      </c>
      <c r="G31" s="110"/>
      <c r="H31" s="109" t="s">
        <v>83</v>
      </c>
      <c r="I31" s="110"/>
      <c r="J31" s="109" t="s">
        <v>82</v>
      </c>
      <c r="K31" s="110"/>
      <c r="L31" s="109" t="s">
        <v>81</v>
      </c>
      <c r="M31" s="110"/>
      <c r="N31" s="117" t="s">
        <v>80</v>
      </c>
      <c r="O31" s="110"/>
      <c r="P31" s="115"/>
    </row>
    <row r="32" spans="1:16" ht="21" customHeight="1" x14ac:dyDescent="0.3">
      <c r="A32" s="32" t="s">
        <v>79</v>
      </c>
      <c r="B32" s="36" t="s">
        <v>37</v>
      </c>
      <c r="C32" s="37"/>
      <c r="D32" s="55">
        <v>4397</v>
      </c>
      <c r="E32" s="56"/>
      <c r="F32" s="55" t="s">
        <v>37</v>
      </c>
      <c r="G32" s="56"/>
      <c r="H32" s="55">
        <v>6444</v>
      </c>
      <c r="I32" s="56"/>
      <c r="J32" s="36" t="s">
        <v>37</v>
      </c>
      <c r="K32" s="35"/>
      <c r="L32" s="55">
        <v>6863</v>
      </c>
      <c r="M32" s="35"/>
      <c r="N32" s="34" t="s">
        <v>37</v>
      </c>
      <c r="O32" s="5"/>
      <c r="P32" s="33" t="s">
        <v>78</v>
      </c>
    </row>
    <row r="33" spans="1:16" ht="21" customHeight="1" x14ac:dyDescent="0.3">
      <c r="A33" s="32" t="s">
        <v>77</v>
      </c>
      <c r="B33" s="55">
        <v>3611</v>
      </c>
      <c r="C33" s="56"/>
      <c r="D33" s="55">
        <v>3904</v>
      </c>
      <c r="E33" s="56"/>
      <c r="F33" s="55">
        <v>5035</v>
      </c>
      <c r="G33" s="56"/>
      <c r="H33" s="55">
        <v>5360</v>
      </c>
      <c r="I33" s="56"/>
      <c r="J33" s="55">
        <v>6130.5714285714284</v>
      </c>
      <c r="K33" s="54"/>
      <c r="L33" s="55">
        <v>5771</v>
      </c>
      <c r="M33" s="54"/>
      <c r="N33" s="53">
        <v>5405</v>
      </c>
      <c r="O33" s="52"/>
      <c r="P33" s="33" t="s">
        <v>76</v>
      </c>
    </row>
    <row r="34" spans="1:16" ht="21" customHeight="1" x14ac:dyDescent="0.3">
      <c r="A34" s="57" t="s">
        <v>75</v>
      </c>
      <c r="B34" s="30">
        <v>0.57488855081430079</v>
      </c>
      <c r="C34" s="31"/>
      <c r="D34" s="30">
        <v>13.4</v>
      </c>
      <c r="E34" s="31"/>
      <c r="F34" s="30">
        <v>12.8</v>
      </c>
      <c r="G34" s="31"/>
      <c r="H34" s="30">
        <v>-4.9000000000000004</v>
      </c>
      <c r="I34" s="31"/>
      <c r="J34" s="30">
        <v>8.6999999999999993</v>
      </c>
      <c r="K34" s="29"/>
      <c r="L34" s="30">
        <v>6.6</v>
      </c>
      <c r="M34" s="29"/>
      <c r="N34" s="28" t="s">
        <v>37</v>
      </c>
      <c r="O34" s="27"/>
      <c r="P34" s="26" t="s">
        <v>74</v>
      </c>
    </row>
    <row r="35" spans="1:16" ht="21" customHeight="1" x14ac:dyDescent="0.3">
      <c r="A35" s="57" t="s">
        <v>73</v>
      </c>
      <c r="B35" s="55">
        <v>41642.070368023902</v>
      </c>
      <c r="C35" s="56"/>
      <c r="D35" s="55">
        <v>44641</v>
      </c>
      <c r="E35" s="56"/>
      <c r="F35" s="55">
        <v>42626</v>
      </c>
      <c r="G35" s="56"/>
      <c r="H35" s="55">
        <v>45891</v>
      </c>
      <c r="I35" s="56"/>
      <c r="J35" s="55">
        <v>49443</v>
      </c>
      <c r="K35" s="54"/>
      <c r="L35" s="55">
        <v>53416</v>
      </c>
      <c r="M35" s="54"/>
      <c r="N35" s="53" t="s">
        <v>37</v>
      </c>
      <c r="O35" s="52"/>
      <c r="P35" s="26" t="s">
        <v>72</v>
      </c>
    </row>
    <row r="36" spans="1:16" ht="21" customHeight="1" x14ac:dyDescent="0.3">
      <c r="A36" s="32" t="s">
        <v>71</v>
      </c>
      <c r="B36" s="30">
        <v>69.937290495093166</v>
      </c>
      <c r="C36" s="31"/>
      <c r="D36" s="30">
        <v>70</v>
      </c>
      <c r="E36" s="31"/>
      <c r="F36" s="30">
        <v>70</v>
      </c>
      <c r="G36" s="31"/>
      <c r="H36" s="30">
        <v>70</v>
      </c>
      <c r="I36" s="37"/>
      <c r="J36" s="30">
        <v>70</v>
      </c>
      <c r="K36" s="35"/>
      <c r="L36" s="30">
        <v>70</v>
      </c>
      <c r="M36" s="35"/>
      <c r="N36" s="34" t="s">
        <v>37</v>
      </c>
      <c r="O36" s="5"/>
      <c r="P36" s="26" t="s">
        <v>70</v>
      </c>
    </row>
    <row r="37" spans="1:16" ht="21" customHeight="1" x14ac:dyDescent="0.3">
      <c r="A37" s="32" t="s">
        <v>69</v>
      </c>
      <c r="B37" s="36">
        <v>0.2</v>
      </c>
      <c r="C37" s="37"/>
      <c r="D37" s="36">
        <v>0.2</v>
      </c>
      <c r="E37" s="37"/>
      <c r="F37" s="36">
        <v>0.2</v>
      </c>
      <c r="G37" s="37"/>
      <c r="H37" s="36">
        <v>0.2</v>
      </c>
      <c r="I37" s="37"/>
      <c r="J37" s="36">
        <v>0.2</v>
      </c>
      <c r="K37" s="35"/>
      <c r="L37" s="36">
        <v>0.2</v>
      </c>
      <c r="M37" s="35"/>
      <c r="N37" s="34">
        <v>0.2</v>
      </c>
      <c r="O37" s="5"/>
      <c r="P37" s="26" t="s">
        <v>68</v>
      </c>
    </row>
    <row r="38" spans="1:16" s="44" customFormat="1" ht="21" customHeight="1" x14ac:dyDescent="0.3">
      <c r="A38" s="32" t="s">
        <v>67</v>
      </c>
      <c r="B38" s="48"/>
      <c r="C38" s="48"/>
      <c r="D38" s="51" t="s">
        <v>37</v>
      </c>
      <c r="E38" s="46"/>
      <c r="F38" s="45">
        <v>3.4</v>
      </c>
      <c r="G38" s="46"/>
      <c r="H38" s="49">
        <v>3</v>
      </c>
      <c r="I38" s="50"/>
      <c r="J38" s="49">
        <v>1</v>
      </c>
      <c r="K38" s="46"/>
      <c r="L38" s="47">
        <v>1.8</v>
      </c>
      <c r="M38" s="46"/>
      <c r="N38" s="45">
        <v>3.5</v>
      </c>
      <c r="O38" s="46"/>
      <c r="P38" s="45" t="s">
        <v>66</v>
      </c>
    </row>
    <row r="39" spans="1:16" s="44" customFormat="1" ht="21" customHeight="1" x14ac:dyDescent="0.3">
      <c r="A39" s="32" t="s">
        <v>65</v>
      </c>
      <c r="B39" s="48"/>
      <c r="C39" s="48"/>
      <c r="D39" s="45"/>
      <c r="E39" s="46"/>
      <c r="F39" s="45"/>
      <c r="G39" s="46"/>
      <c r="H39" s="47"/>
      <c r="I39" s="46"/>
      <c r="J39" s="47"/>
      <c r="K39" s="46"/>
      <c r="L39" s="47"/>
      <c r="M39" s="46"/>
      <c r="N39" s="45"/>
      <c r="O39" s="46"/>
      <c r="P39" s="45" t="s">
        <v>64</v>
      </c>
    </row>
    <row r="40" spans="1:16" ht="21" customHeight="1" x14ac:dyDescent="0.3">
      <c r="A40" s="32" t="s">
        <v>63</v>
      </c>
      <c r="B40" s="30">
        <v>4.576880530973451</v>
      </c>
      <c r="C40" s="31"/>
      <c r="D40" s="30">
        <v>-23.277799814888272</v>
      </c>
      <c r="E40" s="31"/>
      <c r="F40" s="30">
        <v>-33.046100818612665</v>
      </c>
      <c r="G40" s="31"/>
      <c r="H40" s="30">
        <v>34.453024453024454</v>
      </c>
      <c r="I40" s="31"/>
      <c r="J40" s="30">
        <f>--2</f>
        <v>2</v>
      </c>
      <c r="K40" s="29"/>
      <c r="L40" s="30">
        <v>-5.4</v>
      </c>
      <c r="M40" s="29"/>
      <c r="N40" s="28">
        <v>12</v>
      </c>
      <c r="O40" s="27"/>
      <c r="P40" s="33" t="s">
        <v>62</v>
      </c>
    </row>
    <row r="41" spans="1:16" ht="21" hidden="1" customHeight="1" x14ac:dyDescent="0.3">
      <c r="A41" s="32" t="s">
        <v>61</v>
      </c>
      <c r="B41" s="43"/>
      <c r="C41" s="43"/>
      <c r="D41" s="43"/>
      <c r="E41" s="43"/>
      <c r="F41" s="43"/>
      <c r="G41" s="43"/>
      <c r="H41" s="43"/>
      <c r="I41" s="43"/>
      <c r="J41" s="36"/>
      <c r="K41" s="35"/>
      <c r="L41" s="36"/>
      <c r="M41" s="35"/>
      <c r="N41" s="34"/>
      <c r="O41" s="5"/>
      <c r="P41" s="33" t="s">
        <v>60</v>
      </c>
    </row>
    <row r="42" spans="1:16" ht="21" hidden="1" customHeight="1" x14ac:dyDescent="0.3">
      <c r="A42" s="32" t="s">
        <v>59</v>
      </c>
      <c r="B42" s="43"/>
      <c r="C42" s="43"/>
      <c r="D42" s="43"/>
      <c r="E42" s="43"/>
      <c r="F42" s="43"/>
      <c r="G42" s="43"/>
      <c r="H42" s="43"/>
      <c r="I42" s="43"/>
      <c r="J42" s="36"/>
      <c r="K42" s="35"/>
      <c r="L42" s="36"/>
      <c r="M42" s="35"/>
      <c r="N42" s="34"/>
      <c r="O42" s="5"/>
      <c r="P42" s="33" t="s">
        <v>58</v>
      </c>
    </row>
    <row r="43" spans="1:16" ht="21" hidden="1" customHeight="1" x14ac:dyDescent="0.3">
      <c r="A43" s="32" t="s">
        <v>57</v>
      </c>
      <c r="B43" s="43"/>
      <c r="C43" s="43"/>
      <c r="D43" s="43"/>
      <c r="E43" s="43"/>
      <c r="F43" s="43"/>
      <c r="G43" s="43"/>
      <c r="H43" s="43"/>
      <c r="I43" s="43"/>
      <c r="J43" s="36"/>
      <c r="K43" s="35"/>
      <c r="L43" s="36"/>
      <c r="M43" s="35"/>
      <c r="N43" s="34"/>
      <c r="O43" s="5"/>
      <c r="P43" s="33" t="s">
        <v>56</v>
      </c>
    </row>
    <row r="44" spans="1:16" ht="21" customHeight="1" x14ac:dyDescent="0.3">
      <c r="A44" s="32" t="s">
        <v>55</v>
      </c>
      <c r="B44" s="30">
        <v>24.750814567516812</v>
      </c>
      <c r="C44" s="31"/>
      <c r="D44" s="30">
        <v>26.309712311993714</v>
      </c>
      <c r="E44" s="31"/>
      <c r="F44" s="30">
        <v>28.331769015573315</v>
      </c>
      <c r="G44" s="31"/>
      <c r="H44" s="30">
        <v>25.406371540997359</v>
      </c>
      <c r="I44" s="31"/>
      <c r="J44" s="30">
        <v>25.083507483503368</v>
      </c>
      <c r="K44" s="29"/>
      <c r="L44" s="30">
        <v>22.2</v>
      </c>
      <c r="M44" s="29"/>
      <c r="N44" s="28">
        <v>19.3</v>
      </c>
      <c r="O44" s="27"/>
      <c r="P44" s="33" t="s">
        <v>54</v>
      </c>
    </row>
    <row r="45" spans="1:16" ht="21" customHeight="1" x14ac:dyDescent="0.3">
      <c r="A45" s="32" t="s">
        <v>48</v>
      </c>
      <c r="B45" s="41"/>
      <c r="C45" s="42"/>
      <c r="D45" s="41"/>
      <c r="E45" s="42"/>
      <c r="F45" s="41"/>
      <c r="G45" s="42"/>
      <c r="H45" s="41"/>
      <c r="I45" s="42"/>
      <c r="J45" s="41"/>
      <c r="K45" s="40"/>
      <c r="L45" s="41"/>
      <c r="M45" s="40"/>
      <c r="N45" s="39"/>
      <c r="O45" s="38"/>
      <c r="P45" s="33" t="s">
        <v>51</v>
      </c>
    </row>
    <row r="46" spans="1:16" ht="21" customHeight="1" x14ac:dyDescent="0.3">
      <c r="A46" s="32" t="s">
        <v>53</v>
      </c>
      <c r="B46" s="30">
        <v>19.008916103558416</v>
      </c>
      <c r="C46" s="31"/>
      <c r="D46" s="30">
        <v>16.75953143508972</v>
      </c>
      <c r="E46" s="31"/>
      <c r="F46" s="30">
        <v>18.404122508861935</v>
      </c>
      <c r="G46" s="31"/>
      <c r="H46" s="30">
        <v>21.243029559682473</v>
      </c>
      <c r="I46" s="31"/>
      <c r="J46" s="30">
        <v>33.075422647600838</v>
      </c>
      <c r="K46" s="29"/>
      <c r="L46" s="30">
        <v>39.799999999999997</v>
      </c>
      <c r="M46" s="29"/>
      <c r="N46" s="28">
        <v>44</v>
      </c>
      <c r="O46" s="27"/>
      <c r="P46" s="33" t="s">
        <v>52</v>
      </c>
    </row>
    <row r="47" spans="1:16" x14ac:dyDescent="0.3">
      <c r="A47" s="32" t="s">
        <v>48</v>
      </c>
      <c r="B47" s="30"/>
      <c r="C47" s="31"/>
      <c r="D47" s="30"/>
      <c r="E47" s="31"/>
      <c r="F47" s="30"/>
      <c r="G47" s="31"/>
      <c r="H47" s="30"/>
      <c r="I47" s="31"/>
      <c r="J47" s="30"/>
      <c r="K47" s="29"/>
      <c r="L47" s="30"/>
      <c r="M47" s="29"/>
      <c r="N47" s="28"/>
      <c r="O47" s="27"/>
      <c r="P47" s="33" t="s">
        <v>51</v>
      </c>
    </row>
    <row r="48" spans="1:16" x14ac:dyDescent="0.3">
      <c r="A48" s="32" t="s">
        <v>50</v>
      </c>
      <c r="B48" s="30">
        <v>66.091721104922712</v>
      </c>
      <c r="C48" s="31"/>
      <c r="D48" s="30">
        <v>68.366882974437928</v>
      </c>
      <c r="E48" s="31"/>
      <c r="F48" s="30">
        <v>68.844257738816651</v>
      </c>
      <c r="G48" s="31"/>
      <c r="H48" s="30">
        <v>69.271472147875926</v>
      </c>
      <c r="I48" s="31"/>
      <c r="J48" s="30">
        <v>76.146327298667913</v>
      </c>
      <c r="K48" s="29"/>
      <c r="L48" s="30">
        <v>88.8</v>
      </c>
      <c r="M48" s="29"/>
      <c r="N48" s="28">
        <v>90.1</v>
      </c>
      <c r="O48" s="27"/>
      <c r="P48" s="33" t="s">
        <v>49</v>
      </c>
    </row>
    <row r="49" spans="1:16" x14ac:dyDescent="0.3">
      <c r="A49" s="32" t="s">
        <v>48</v>
      </c>
      <c r="B49" s="36"/>
      <c r="C49" s="37"/>
      <c r="D49" s="36"/>
      <c r="E49" s="37"/>
      <c r="F49" s="36"/>
      <c r="G49" s="37"/>
      <c r="H49" s="36"/>
      <c r="I49" s="37"/>
      <c r="J49" s="36"/>
      <c r="K49" s="35"/>
      <c r="L49" s="36"/>
      <c r="M49" s="35"/>
      <c r="N49" s="34"/>
      <c r="O49" s="5"/>
      <c r="P49" s="33" t="s">
        <v>47</v>
      </c>
    </row>
    <row r="50" spans="1:16" x14ac:dyDescent="0.3">
      <c r="A50" s="32" t="s">
        <v>46</v>
      </c>
      <c r="B50" s="30">
        <v>5.2572284111207468</v>
      </c>
      <c r="C50" s="31"/>
      <c r="D50" s="30">
        <v>11.858856998000169</v>
      </c>
      <c r="E50" s="31"/>
      <c r="F50" s="30">
        <v>2.5211988442144624</v>
      </c>
      <c r="G50" s="31"/>
      <c r="H50" s="30">
        <v>4.9613773962593175</v>
      </c>
      <c r="I50" s="31"/>
      <c r="J50" s="36">
        <v>0.7</v>
      </c>
      <c r="K50" s="35"/>
      <c r="L50" s="36">
        <v>8.1999999999999993</v>
      </c>
      <c r="M50" s="35"/>
      <c r="N50" s="34">
        <v>1.7</v>
      </c>
      <c r="O50" s="5"/>
      <c r="P50" s="33" t="s">
        <v>45</v>
      </c>
    </row>
    <row r="51" spans="1:16" x14ac:dyDescent="0.3">
      <c r="A51" s="32" t="s">
        <v>44</v>
      </c>
      <c r="B51" s="30">
        <v>-12.201591511936339</v>
      </c>
      <c r="C51" s="31"/>
      <c r="D51" s="30">
        <v>18.126888217522659</v>
      </c>
      <c r="E51" s="31"/>
      <c r="F51" s="30">
        <v>1.0230179028132993</v>
      </c>
      <c r="G51" s="31"/>
      <c r="H51" s="30">
        <v>12.405063291139239</v>
      </c>
      <c r="I51" s="31"/>
      <c r="J51" s="36">
        <v>-1.6</v>
      </c>
      <c r="K51" s="35"/>
      <c r="L51" s="36">
        <v>11.9</v>
      </c>
      <c r="M51" s="35"/>
      <c r="N51" s="34">
        <v>2.9</v>
      </c>
      <c r="O51" s="5"/>
      <c r="P51" s="33" t="s">
        <v>43</v>
      </c>
    </row>
    <row r="52" spans="1:16" x14ac:dyDescent="0.3">
      <c r="A52" s="32" t="s">
        <v>42</v>
      </c>
      <c r="B52" s="36"/>
      <c r="C52" s="37"/>
      <c r="D52" s="36"/>
      <c r="E52" s="37"/>
      <c r="F52" s="36"/>
      <c r="G52" s="37"/>
      <c r="H52" s="36"/>
      <c r="I52" s="37"/>
      <c r="J52" s="36"/>
      <c r="K52" s="35"/>
      <c r="L52" s="36"/>
      <c r="M52" s="35"/>
      <c r="N52" s="34"/>
      <c r="O52" s="5"/>
      <c r="P52" s="33" t="s">
        <v>41</v>
      </c>
    </row>
    <row r="53" spans="1:16" x14ac:dyDescent="0.3">
      <c r="A53" s="32" t="s">
        <v>40</v>
      </c>
      <c r="B53" s="30">
        <v>18.5546875</v>
      </c>
      <c r="C53" s="31"/>
      <c r="D53" s="30">
        <v>-5.6013179571663922</v>
      </c>
      <c r="E53" s="31"/>
      <c r="F53" s="30">
        <v>1.2216404886561953</v>
      </c>
      <c r="G53" s="31"/>
      <c r="H53" s="30">
        <v>8.7931034482758612</v>
      </c>
      <c r="I53" s="31"/>
      <c r="J53" s="30">
        <v>12.044374009508717</v>
      </c>
      <c r="K53" s="29"/>
      <c r="L53" s="30">
        <v>17.100000000000001</v>
      </c>
      <c r="M53" s="29"/>
      <c r="N53" s="28">
        <v>8.8000000000000007</v>
      </c>
      <c r="O53" s="27"/>
      <c r="P53" s="26" t="s">
        <v>39</v>
      </c>
    </row>
    <row r="54" spans="1:16" x14ac:dyDescent="0.3">
      <c r="A54" s="25" t="s">
        <v>38</v>
      </c>
      <c r="B54" s="23">
        <v>15.392866042076694</v>
      </c>
      <c r="C54" s="24"/>
      <c r="D54" s="23">
        <v>15.392866042076694</v>
      </c>
      <c r="E54" s="24"/>
      <c r="F54" s="23">
        <v>11.68214321400008</v>
      </c>
      <c r="G54" s="24"/>
      <c r="H54" s="23">
        <v>12</v>
      </c>
      <c r="I54" s="22"/>
      <c r="J54" s="21">
        <v>12.1</v>
      </c>
      <c r="K54" s="20"/>
      <c r="L54" s="21">
        <v>12.2</v>
      </c>
      <c r="M54" s="20"/>
      <c r="N54" s="19" t="s">
        <v>37</v>
      </c>
      <c r="O54" s="18"/>
      <c r="P54" s="17" t="s">
        <v>36</v>
      </c>
    </row>
    <row r="55" spans="1:16" x14ac:dyDescent="0.3">
      <c r="B55" s="16"/>
      <c r="C55" s="16"/>
      <c r="D55" s="16"/>
      <c r="E55" s="16"/>
      <c r="F55" s="16"/>
      <c r="G55" s="16"/>
      <c r="P55" s="15"/>
    </row>
    <row r="56" spans="1:16" x14ac:dyDescent="0.3">
      <c r="B56" s="16"/>
      <c r="C56" s="16"/>
      <c r="D56" s="16"/>
      <c r="E56" s="16"/>
      <c r="F56" s="16"/>
      <c r="G56" s="16"/>
      <c r="P56" s="15"/>
    </row>
    <row r="57" spans="1:16" ht="24" customHeight="1" x14ac:dyDescent="0.3">
      <c r="A57" s="105" t="s">
        <v>35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</row>
    <row r="58" spans="1:16" ht="24" customHeight="1" x14ac:dyDescent="0.3">
      <c r="A58" s="105" t="s">
        <v>34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</row>
    <row r="59" spans="1:16" ht="4.5" customHeight="1" x14ac:dyDescent="0.3"/>
    <row r="60" spans="1:16" ht="21" customHeight="1" x14ac:dyDescent="0.3">
      <c r="A60" s="106" t="s">
        <v>33</v>
      </c>
      <c r="B60" s="106"/>
      <c r="C60" s="106"/>
      <c r="D60" s="106"/>
      <c r="E60" s="14"/>
      <c r="F60" s="14"/>
      <c r="G60" s="14"/>
      <c r="H60" s="106" t="s">
        <v>32</v>
      </c>
      <c r="I60" s="106"/>
      <c r="J60" s="106"/>
      <c r="K60" s="106"/>
      <c r="L60" s="106"/>
      <c r="M60" s="106"/>
      <c r="N60" s="106"/>
      <c r="O60" s="106"/>
      <c r="P60" s="106"/>
    </row>
    <row r="61" spans="1:16" ht="21" customHeight="1" x14ac:dyDescent="0.3">
      <c r="A61" s="107"/>
      <c r="B61" s="107"/>
      <c r="C61" s="107"/>
      <c r="D61" s="107"/>
      <c r="E61" s="13"/>
      <c r="F61" s="12"/>
      <c r="G61" s="12"/>
      <c r="H61" s="107"/>
      <c r="I61" s="107"/>
      <c r="J61" s="107"/>
      <c r="K61" s="107"/>
      <c r="L61" s="107"/>
      <c r="M61" s="107"/>
      <c r="N61" s="107"/>
      <c r="O61" s="107"/>
      <c r="P61" s="107"/>
    </row>
    <row r="62" spans="1:16" ht="21.75" customHeight="1" x14ac:dyDescent="0.3">
      <c r="A62" s="108" t="s">
        <v>31</v>
      </c>
      <c r="B62" s="108"/>
      <c r="C62" s="108"/>
      <c r="D62" s="108"/>
      <c r="E62" s="11"/>
      <c r="F62" s="10"/>
      <c r="G62" s="9"/>
      <c r="H62" s="108" t="s">
        <v>30</v>
      </c>
      <c r="I62" s="108"/>
      <c r="J62" s="108"/>
      <c r="K62" s="108"/>
      <c r="L62" s="108"/>
      <c r="M62" s="108"/>
      <c r="N62" s="108"/>
      <c r="O62" s="108"/>
      <c r="P62" s="108"/>
    </row>
    <row r="63" spans="1:16" ht="21.75" customHeight="1" x14ac:dyDescent="0.3">
      <c r="A63" s="103" t="s">
        <v>29</v>
      </c>
      <c r="B63" s="103"/>
      <c r="C63" s="103"/>
      <c r="D63" s="103"/>
      <c r="E63" s="8"/>
      <c r="F63" s="5"/>
      <c r="G63" s="5"/>
      <c r="H63" s="103" t="s">
        <v>28</v>
      </c>
      <c r="I63" s="103"/>
      <c r="J63" s="103"/>
      <c r="K63" s="103"/>
      <c r="L63" s="103"/>
      <c r="M63" s="103"/>
      <c r="N63" s="103"/>
      <c r="O63" s="103"/>
      <c r="P63" s="103"/>
    </row>
    <row r="64" spans="1:16" ht="21.75" customHeight="1" x14ac:dyDescent="0.3">
      <c r="A64" s="103" t="s">
        <v>27</v>
      </c>
      <c r="B64" s="103"/>
      <c r="C64" s="103"/>
      <c r="D64" s="103"/>
      <c r="E64" s="8"/>
      <c r="F64" s="5"/>
      <c r="G64" s="5"/>
      <c r="H64" s="103" t="s">
        <v>26</v>
      </c>
      <c r="I64" s="103"/>
      <c r="J64" s="103"/>
      <c r="K64" s="103"/>
      <c r="L64" s="103"/>
      <c r="M64" s="103"/>
      <c r="N64" s="103"/>
      <c r="O64" s="103"/>
      <c r="P64" s="103"/>
    </row>
    <row r="65" spans="1:16" ht="21.75" customHeight="1" x14ac:dyDescent="0.3">
      <c r="A65" s="103" t="s">
        <v>25</v>
      </c>
      <c r="B65" s="103"/>
      <c r="C65" s="103"/>
      <c r="D65" s="103"/>
      <c r="E65" s="8"/>
      <c r="F65" s="5"/>
      <c r="G65" s="5"/>
      <c r="H65" s="103" t="s">
        <v>24</v>
      </c>
      <c r="I65" s="103"/>
      <c r="J65" s="103"/>
      <c r="K65" s="103"/>
      <c r="L65" s="103"/>
      <c r="M65" s="103"/>
      <c r="N65" s="103"/>
      <c r="O65" s="103"/>
      <c r="P65" s="103"/>
    </row>
    <row r="66" spans="1:16" ht="21.75" customHeight="1" x14ac:dyDescent="0.3">
      <c r="A66" s="103" t="s">
        <v>23</v>
      </c>
      <c r="B66" s="103"/>
      <c r="C66" s="103"/>
      <c r="D66" s="103"/>
      <c r="E66" s="8"/>
      <c r="F66" s="5"/>
      <c r="G66" s="5"/>
      <c r="H66" s="103" t="s">
        <v>22</v>
      </c>
      <c r="I66" s="103"/>
      <c r="J66" s="103"/>
      <c r="K66" s="103"/>
      <c r="L66" s="103"/>
      <c r="M66" s="103"/>
      <c r="N66" s="103"/>
      <c r="O66" s="103"/>
      <c r="P66" s="103"/>
    </row>
    <row r="67" spans="1:16" ht="21.75" customHeight="1" x14ac:dyDescent="0.3">
      <c r="A67" s="103" t="s">
        <v>21</v>
      </c>
      <c r="B67" s="103"/>
      <c r="C67" s="103"/>
      <c r="D67" s="103"/>
      <c r="E67" s="8"/>
      <c r="F67" s="5"/>
      <c r="G67" s="5"/>
      <c r="H67" s="103" t="s">
        <v>20</v>
      </c>
      <c r="I67" s="103"/>
      <c r="J67" s="103"/>
      <c r="K67" s="103"/>
      <c r="L67" s="103"/>
      <c r="M67" s="103"/>
      <c r="N67" s="103"/>
      <c r="O67" s="103"/>
      <c r="P67" s="103"/>
    </row>
    <row r="68" spans="1:16" ht="21.75" customHeight="1" x14ac:dyDescent="0.3">
      <c r="A68" s="8" t="s">
        <v>19</v>
      </c>
      <c r="B68" s="6"/>
      <c r="C68" s="6"/>
      <c r="D68" s="6"/>
      <c r="E68" s="8"/>
      <c r="F68" s="5"/>
      <c r="G68" s="5"/>
      <c r="H68" s="104" t="s">
        <v>18</v>
      </c>
      <c r="I68" s="104"/>
      <c r="J68" s="104"/>
      <c r="K68" s="104"/>
      <c r="L68" s="104"/>
      <c r="M68" s="104"/>
      <c r="N68" s="104"/>
      <c r="O68" s="104"/>
      <c r="P68" s="104"/>
    </row>
    <row r="69" spans="1:16" ht="21.75" customHeight="1" x14ac:dyDescent="0.3">
      <c r="A69" s="7" t="s">
        <v>17</v>
      </c>
      <c r="B69" s="6"/>
      <c r="C69" s="6"/>
      <c r="D69" s="6"/>
      <c r="E69" s="6"/>
      <c r="F69" s="5"/>
      <c r="G69" s="5"/>
      <c r="H69" s="104" t="s">
        <v>16</v>
      </c>
      <c r="I69" s="104"/>
      <c r="J69" s="104"/>
      <c r="K69" s="104"/>
      <c r="L69" s="104"/>
      <c r="M69" s="104"/>
      <c r="N69" s="104"/>
      <c r="O69" s="104"/>
      <c r="P69" s="104"/>
    </row>
    <row r="70" spans="1:16" ht="21.75" customHeight="1" x14ac:dyDescent="0.3">
      <c r="A70" s="104" t="s">
        <v>15</v>
      </c>
      <c r="B70" s="104"/>
      <c r="C70" s="104"/>
      <c r="D70" s="104"/>
      <c r="E70" s="6"/>
      <c r="F70" s="5"/>
      <c r="G70" s="5"/>
      <c r="H70" s="104" t="s">
        <v>14</v>
      </c>
      <c r="I70" s="104"/>
      <c r="J70" s="104"/>
      <c r="K70" s="104"/>
      <c r="L70" s="104"/>
      <c r="M70" s="104"/>
      <c r="N70" s="104"/>
      <c r="O70" s="104"/>
      <c r="P70" s="104"/>
    </row>
    <row r="71" spans="1:16" ht="21.75" customHeight="1" x14ac:dyDescent="0.3">
      <c r="A71" s="104" t="s">
        <v>13</v>
      </c>
      <c r="B71" s="104"/>
      <c r="C71" s="104"/>
      <c r="D71" s="104"/>
      <c r="E71" s="6"/>
      <c r="F71" s="5"/>
      <c r="G71" s="5"/>
      <c r="H71" s="104" t="s">
        <v>12</v>
      </c>
      <c r="I71" s="104"/>
      <c r="J71" s="104"/>
      <c r="K71" s="104"/>
      <c r="L71" s="104"/>
      <c r="M71" s="104"/>
      <c r="N71" s="104"/>
      <c r="O71" s="104"/>
      <c r="P71" s="104"/>
    </row>
    <row r="72" spans="1:16" ht="21.75" customHeight="1" x14ac:dyDescent="0.3">
      <c r="A72" s="104" t="s">
        <v>11</v>
      </c>
      <c r="B72" s="104"/>
      <c r="C72" s="104"/>
      <c r="D72" s="104"/>
      <c r="E72" s="6"/>
      <c r="F72" s="5"/>
      <c r="G72" s="5"/>
      <c r="H72" s="104" t="s">
        <v>10</v>
      </c>
      <c r="I72" s="104"/>
      <c r="J72" s="104"/>
      <c r="K72" s="104"/>
      <c r="L72" s="104"/>
      <c r="M72" s="104"/>
      <c r="N72" s="104"/>
      <c r="O72" s="104"/>
      <c r="P72" s="104"/>
    </row>
    <row r="73" spans="1:16" ht="21.75" customHeight="1" x14ac:dyDescent="0.3">
      <c r="A73" s="6" t="s">
        <v>9</v>
      </c>
      <c r="B73" s="5"/>
      <c r="C73" s="5"/>
      <c r="D73" s="5"/>
      <c r="E73" s="5"/>
      <c r="F73" s="5"/>
      <c r="G73" s="5"/>
      <c r="H73" s="104" t="s">
        <v>8</v>
      </c>
      <c r="I73" s="104"/>
      <c r="J73" s="104"/>
      <c r="K73" s="104"/>
      <c r="L73" s="104"/>
      <c r="M73" s="104"/>
      <c r="N73" s="104"/>
      <c r="O73" s="104"/>
      <c r="P73" s="104"/>
    </row>
    <row r="74" spans="1:16" ht="21.75" customHeight="1" x14ac:dyDescent="0.3">
      <c r="A74" s="7" t="s">
        <v>7</v>
      </c>
      <c r="B74" s="6"/>
      <c r="C74" s="6"/>
      <c r="D74" s="6"/>
      <c r="E74" s="6"/>
      <c r="F74" s="5"/>
      <c r="G74" s="5"/>
      <c r="H74" s="104" t="s">
        <v>6</v>
      </c>
      <c r="I74" s="104"/>
      <c r="J74" s="104"/>
      <c r="K74" s="104"/>
      <c r="L74" s="104"/>
      <c r="M74" s="104"/>
      <c r="N74" s="104"/>
      <c r="O74" s="104"/>
      <c r="P74" s="104"/>
    </row>
    <row r="75" spans="1:16" ht="21.75" customHeight="1" x14ac:dyDescent="0.3">
      <c r="A75" s="104" t="s">
        <v>5</v>
      </c>
      <c r="B75" s="104"/>
      <c r="C75" s="104"/>
      <c r="D75" s="104"/>
      <c r="E75" s="6"/>
      <c r="F75" s="5"/>
      <c r="G75" s="5"/>
      <c r="H75" s="104" t="s">
        <v>4</v>
      </c>
      <c r="I75" s="104"/>
      <c r="J75" s="104"/>
      <c r="K75" s="104"/>
      <c r="L75" s="104"/>
      <c r="M75" s="104"/>
      <c r="N75" s="104"/>
      <c r="O75" s="104"/>
      <c r="P75" s="104"/>
    </row>
    <row r="76" spans="1:16" ht="21.75" customHeight="1" x14ac:dyDescent="0.3">
      <c r="A76" s="104" t="s">
        <v>3</v>
      </c>
      <c r="B76" s="104"/>
      <c r="C76" s="104"/>
      <c r="D76" s="104"/>
      <c r="E76" s="6"/>
      <c r="F76" s="5"/>
      <c r="G76" s="5"/>
      <c r="H76" s="104" t="s">
        <v>2</v>
      </c>
      <c r="I76" s="104"/>
      <c r="J76" s="104"/>
      <c r="K76" s="104"/>
      <c r="L76" s="104"/>
      <c r="M76" s="104"/>
      <c r="N76" s="104"/>
      <c r="O76" s="104"/>
      <c r="P76" s="104"/>
    </row>
    <row r="77" spans="1:16" ht="21.75" customHeight="1" x14ac:dyDescent="0.3">
      <c r="A77" s="104" t="s">
        <v>1</v>
      </c>
      <c r="B77" s="104"/>
      <c r="C77" s="104"/>
      <c r="D77" s="104"/>
      <c r="E77" s="6"/>
      <c r="F77" s="5"/>
      <c r="G77" s="5"/>
      <c r="H77" s="104" t="s">
        <v>0</v>
      </c>
      <c r="I77" s="104"/>
      <c r="J77" s="104"/>
      <c r="K77" s="104"/>
      <c r="L77" s="104"/>
      <c r="M77" s="104"/>
      <c r="N77" s="104"/>
      <c r="O77" s="104"/>
      <c r="P77" s="104"/>
    </row>
    <row r="78" spans="1:16" x14ac:dyDescent="0.3">
      <c r="A78" s="113"/>
      <c r="B78" s="113"/>
      <c r="C78" s="113"/>
      <c r="D78" s="113"/>
      <c r="E78" s="5"/>
      <c r="F78" s="5"/>
      <c r="G78" s="5"/>
      <c r="H78" s="113"/>
      <c r="I78" s="113"/>
      <c r="J78" s="113"/>
      <c r="K78" s="113"/>
      <c r="L78" s="113"/>
      <c r="M78" s="113"/>
      <c r="N78" s="113"/>
      <c r="O78" s="113"/>
      <c r="P78" s="113"/>
    </row>
    <row r="79" spans="1:16" x14ac:dyDescent="0.3">
      <c r="A79" s="114"/>
      <c r="B79" s="114"/>
      <c r="C79" s="114"/>
      <c r="D79" s="114"/>
      <c r="E79" s="4"/>
      <c r="F79" s="4"/>
      <c r="G79" s="4"/>
      <c r="H79" s="114"/>
      <c r="I79" s="114"/>
      <c r="J79" s="114"/>
      <c r="K79" s="114"/>
      <c r="L79" s="114"/>
      <c r="M79" s="114"/>
      <c r="N79" s="114"/>
      <c r="O79" s="114"/>
      <c r="P79" s="114"/>
    </row>
    <row r="81" ht="20.100000000000001" customHeight="1" x14ac:dyDescent="0.3"/>
    <row r="82" ht="20.100000000000001" customHeight="1" x14ac:dyDescent="0.3"/>
  </sheetData>
  <mergeCells count="72">
    <mergeCell ref="N5:O5"/>
    <mergeCell ref="N4:O4"/>
    <mergeCell ref="J30:K30"/>
    <mergeCell ref="P30:P31"/>
    <mergeCell ref="B31:C31"/>
    <mergeCell ref="D31:E31"/>
    <mergeCell ref="F31:G31"/>
    <mergeCell ref="N30:O30"/>
    <mergeCell ref="N31:O31"/>
    <mergeCell ref="A27:P27"/>
    <mergeCell ref="A28:P28"/>
    <mergeCell ref="A30:A31"/>
    <mergeCell ref="B30:C30"/>
    <mergeCell ref="D30:E30"/>
    <mergeCell ref="F30:G30"/>
    <mergeCell ref="H30:I30"/>
    <mergeCell ref="A1:P1"/>
    <mergeCell ref="A2:P2"/>
    <mergeCell ref="B4:C4"/>
    <mergeCell ref="D4:E4"/>
    <mergeCell ref="F4:G4"/>
    <mergeCell ref="H4:I4"/>
    <mergeCell ref="J4:K4"/>
    <mergeCell ref="P4:P5"/>
    <mergeCell ref="B5:C5"/>
    <mergeCell ref="D5:E5"/>
    <mergeCell ref="A4:A5"/>
    <mergeCell ref="F5:G5"/>
    <mergeCell ref="H5:I5"/>
    <mergeCell ref="J5:K5"/>
    <mergeCell ref="L4:M4"/>
    <mergeCell ref="L5:M5"/>
    <mergeCell ref="H76:P76"/>
    <mergeCell ref="H77:P77"/>
    <mergeCell ref="H78:P78"/>
    <mergeCell ref="H79:P79"/>
    <mergeCell ref="A76:D76"/>
    <mergeCell ref="A77:D77"/>
    <mergeCell ref="A78:D78"/>
    <mergeCell ref="A79:D79"/>
    <mergeCell ref="A57:P57"/>
    <mergeCell ref="H31:I31"/>
    <mergeCell ref="J31:K31"/>
    <mergeCell ref="L30:M30"/>
    <mergeCell ref="L31:M31"/>
    <mergeCell ref="A75:D75"/>
    <mergeCell ref="H75:P75"/>
    <mergeCell ref="A72:D72"/>
    <mergeCell ref="H69:P69"/>
    <mergeCell ref="A70:D70"/>
    <mergeCell ref="H70:P70"/>
    <mergeCell ref="A71:D71"/>
    <mergeCell ref="H71:P71"/>
    <mergeCell ref="H72:P72"/>
    <mergeCell ref="H73:P73"/>
    <mergeCell ref="H74:P74"/>
    <mergeCell ref="A58:P58"/>
    <mergeCell ref="A60:D61"/>
    <mergeCell ref="H60:P61"/>
    <mergeCell ref="A62:D62"/>
    <mergeCell ref="H62:P62"/>
    <mergeCell ref="A67:D67"/>
    <mergeCell ref="H67:P67"/>
    <mergeCell ref="H68:P68"/>
    <mergeCell ref="A66:D66"/>
    <mergeCell ref="H63:P63"/>
    <mergeCell ref="H66:P66"/>
    <mergeCell ref="A64:D64"/>
    <mergeCell ref="H64:P64"/>
    <mergeCell ref="A65:D65"/>
    <mergeCell ref="H65:P65"/>
    <mergeCell ref="A63:D63"/>
  </mergeCells>
  <pageMargins left="1.03" right="0.4" top="0.78740157480314998" bottom="0.39370078740157499" header="0.511811023622047" footer="0.511811023622047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 2556 - 2560 - 2561</vt:lpstr>
      <vt:lpstr>'ตัวชี้วัด 2556 - 2560 - 2561'!Print_Area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2020-03-02T02:49:18Z</cp:lastPrinted>
  <dcterms:created xsi:type="dcterms:W3CDTF">2020-03-02T02:42:00Z</dcterms:created>
  <dcterms:modified xsi:type="dcterms:W3CDTF">2020-03-02T02:49:29Z</dcterms:modified>
</cp:coreProperties>
</file>