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index\"/>
    </mc:Choice>
  </mc:AlternateContent>
  <bookViews>
    <workbookView xWindow="120" yWindow="30" windowWidth="11715" windowHeight="6045" firstSheet="2" activeTab="2"/>
  </bookViews>
  <sheets>
    <sheet name="Sheet1" sheetId="4" state="hidden" r:id="rId1"/>
    <sheet name="Sheet2" sheetId="5" state="hidden" r:id="rId2"/>
    <sheet name="ตัวชี้วัด" sheetId="3" r:id="rId3"/>
    <sheet name="Sheet3" sheetId="6" state="hidden" r:id="rId4"/>
    <sheet name="Sheet4" sheetId="7" state="hidden" r:id="rId5"/>
  </sheets>
  <definedNames>
    <definedName name="_xlnm.Print_Area" localSheetId="2">ตัวชี้วัด!$A$1:$H$81</definedName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O12" i="4" l="1"/>
  <c r="O36" i="4" l="1"/>
  <c r="P36" i="4"/>
  <c r="Q36" i="4"/>
  <c r="R36" i="4"/>
  <c r="S36" i="4"/>
  <c r="N36" i="4"/>
  <c r="O35" i="4"/>
  <c r="P35" i="4"/>
  <c r="Q35" i="4"/>
  <c r="R35" i="4"/>
  <c r="S35" i="4"/>
  <c r="N35" i="4"/>
  <c r="N15" i="4" l="1"/>
</calcChain>
</file>

<file path=xl/sharedStrings.xml><?xml version="1.0" encoding="utf-8"?>
<sst xmlns="http://schemas.openxmlformats.org/spreadsheetml/2006/main" count="465" uniqueCount="238">
  <si>
    <t>ตัวชี้วัดที่สำคัญของจังหวัด</t>
  </si>
  <si>
    <t>ตัวชี้วัด</t>
  </si>
  <si>
    <t>(2013)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</si>
  <si>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</si>
  <si>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</si>
  <si>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</si>
  <si>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</si>
  <si>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</si>
  <si>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</si>
  <si>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</si>
  <si>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</si>
  <si>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</si>
  <si>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</si>
  <si>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</si>
  <si>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</si>
  <si>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</si>
  <si>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</si>
  <si>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</si>
  <si>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</si>
  <si>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</si>
  <si>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</si>
  <si>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</si>
  <si>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</si>
  <si>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</si>
  <si>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</si>
  <si>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</si>
  <si>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</si>
  <si>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</si>
  <si>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</si>
  <si>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</si>
  <si>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</si>
  <si>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</si>
  <si>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</si>
  <si>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</si>
  <si>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</si>
  <si>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</si>
  <si>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</si>
  <si>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</si>
  <si>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</si>
  <si>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</si>
  <si>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</si>
  <si>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</si>
  <si>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</si>
  <si>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</si>
  <si>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</si>
  <si>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</si>
  <si>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</si>
  <si>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</si>
  <si>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</si>
  <si>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</si>
  <si>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</si>
  <si>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</si>
  <si>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</si>
  <si>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</si>
  <si>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</si>
  <si>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</si>
  <si>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</si>
  <si>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</si>
  <si>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</si>
  <si>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</si>
  <si>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</si>
  <si>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</si>
  <si>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</si>
  <si>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</si>
  <si>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</si>
  <si>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</si>
  <si>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</si>
  <si>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</si>
  <si>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</si>
  <si>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</si>
  <si>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</si>
  <si>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</si>
  <si>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</si>
  <si>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</si>
  <si>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</si>
  <si>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</si>
  <si>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</si>
  <si>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</si>
  <si>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</si>
  <si>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</si>
  <si>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</si>
  <si>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</si>
  <si>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</si>
  <si>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</si>
  <si>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</si>
  <si>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</si>
  <si>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</si>
  <si>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</si>
  <si>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</si>
  <si>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</si>
  <si>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</si>
  <si>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</si>
  <si>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</si>
  <si>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</si>
  <si>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</si>
  <si>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</si>
  <si>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</si>
  <si>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</si>
  <si>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</si>
  <si>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</si>
  <si>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</si>
  <si>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</si>
  <si>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</si>
  <si>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</si>
  <si>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</si>
  <si>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</si>
  <si>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</si>
  <si>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</si>
  <si>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</si>
  <si>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</si>
  <si>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</si>
  <si>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อัตราเพิ่มของประชากร (1)</t>
  </si>
  <si>
    <t>ความหนาแน่นของประชากรต่อ ตร.กม.(1)</t>
  </si>
  <si>
    <t>อัตราส่วนเพศ(1)</t>
  </si>
  <si>
    <t>อัตราการเป็นภาระรวม (1)</t>
  </si>
  <si>
    <t>อัตราเจริญพันธุ์ (2)</t>
  </si>
  <si>
    <t>อัตราเกิดต่อประชากร 1,000 คน (2)</t>
  </si>
  <si>
    <t>อัตราตายต่อประชากร 1,000 คน (2)</t>
  </si>
  <si>
    <t>อัตราการตายของทารกต่อการเกิดมีชีพ 1,000 คน (2)</t>
  </si>
  <si>
    <t>อัตราการตายของมารดาต่อการเกิดมีชีพ 100,000 คน (2)</t>
  </si>
  <si>
    <t>อัตราส่วนประชากรต่อแพทย์ 1 คน (2)</t>
  </si>
  <si>
    <t>อัตราการว่างงาน (3)</t>
  </si>
  <si>
    <t>อัตราการมีงานทำ (3)</t>
  </si>
  <si>
    <t>อัตราเพิ่มของผู้มีงานทำ (3)</t>
  </si>
  <si>
    <t>อัตราการมีส่วนร่วมในกำลังแรงงาน (3)</t>
  </si>
  <si>
    <t>อัตราค่าจ้างรายวัน (4)</t>
  </si>
  <si>
    <t>อัตราการเข้าเรียนระดับมัธยมศึกษาปีที่ 1 (5)</t>
  </si>
  <si>
    <t>อัตราส่วนของนักเรียนต่อประชากรในวัยเรียน (5)</t>
  </si>
  <si>
    <t>รายได้เฉลี่ยต่อคนต่อเดือน (6)</t>
  </si>
  <si>
    <t>ค่าใช้จ่ายเฉลี่ยต่อคนต่อเดือน (6)</t>
  </si>
  <si>
    <t>อัตราการขยายตัวของผลิตภัณฑ์มวลรวมจังหวัด ณ ราคาประจำปี (7)</t>
  </si>
  <si>
    <t>ผลิตภัณฑ์มวลรวมจังหวัดต่อหัว (ณ ราคาประจำปี) (7)</t>
  </si>
  <si>
    <t>สัดส่วนของเนื้อที่ถือครองทำการเกษตรต่อเนื้อที่ทั้งหมด (8)</t>
  </si>
  <si>
    <t>ร้อยละของครัวเรือนเกษตรต่อครัวเรือนทั้งสิ้น (8)</t>
  </si>
  <si>
    <t>อัตราเพิ่มของรถจักรยานยนต์ที่จดทะเบียน (9)</t>
  </si>
  <si>
    <t>สัดส่วนของครัวเรือนที่มีคอมพิวเตอร์ (10)</t>
  </si>
  <si>
    <t>สัดส่วนของครัวเรือนที่เข้าถึงอินเทอร์เน็ต (10)</t>
  </si>
  <si>
    <t xml:space="preserve">สัดส่วนของครัวเรือนที่มีโทรศัพท์พื้นฐาน (10) </t>
  </si>
  <si>
    <t>จำนวนโรงแรมและรีสอร์ท (11)</t>
  </si>
  <si>
    <t>อัตราการขยายตัวของนักท่องเที่ยวไทยที่เดินทางมายังจังหวัด (11)</t>
  </si>
  <si>
    <t>อัตราการขยายตัวของผู้จดทะเบียนนิติบุคคลที่คงอยู่ (12)</t>
  </si>
  <si>
    <t>สัดส่วนพื้นที่ป่าไม้ต่อพื้นที่จังหวัด (13)</t>
  </si>
  <si>
    <t>จน ปชก ปีที่</t>
  </si>
  <si>
    <t>จน ช่วงห่าง</t>
  </si>
  <si>
    <t>จน ปชก ชาย</t>
  </si>
  <si>
    <t>จน ปชก หญิง</t>
  </si>
  <si>
    <t>จน คู่สมรส</t>
  </si>
  <si>
    <t>จน คู่หย่าร้าง</t>
  </si>
  <si>
    <t>จน ปชก กลางปี</t>
  </si>
  <si>
    <t>จน ปชก0-14</t>
  </si>
  <si>
    <t>จน ปชก 60 ปีขึ้นไป</t>
  </si>
  <si>
    <t>จน ปชก15-59</t>
  </si>
  <si>
    <t>ร้อยละของประชากรอายุ 6 ปีขึ้นไปที่ใช้คอมพิวเตอร์   ต่อประชากร 100 คน (10)</t>
  </si>
  <si>
    <t>ร้อยละของประชากรอายุ 6 ปีขึ้นไปที่ใช้อินเทอร์เน็ต   ต่อประชากร 100 คน (10)</t>
  </si>
  <si>
    <t>ร้อยละของประชากรอายุ 6 ปีขึ้นไปที่มีโทรศัพท์มือถือ   ต่อประชากร 100 คน (10)</t>
  </si>
  <si>
    <t>อัตราส่วนนักเรียนต่อครู   - ระดับประถมศึกษา (5)</t>
  </si>
  <si>
    <t>อัตราส่วนนักเรียนต่อครู   - ระดับมัธยมศึกษา (5)</t>
  </si>
  <si>
    <t>จน เด็กเกิดมีชีพ</t>
  </si>
  <si>
    <t>จน ปชก หญิงกลางปี15-49 ปี</t>
  </si>
  <si>
    <t>จน คนตาย</t>
  </si>
  <si>
    <t>จน เด็ก ต่ำกว่า 1 ปีตาย</t>
  </si>
  <si>
    <t>จน มารดาตายเนื่องจากตั้งครรภ์</t>
  </si>
  <si>
    <t>จน แพทย์</t>
  </si>
  <si>
    <t>จน กำลังแรงงานรวม</t>
  </si>
  <si>
    <t>จน มีงานทำ</t>
  </si>
  <si>
    <t>ค่าจ้างรายวันจังหวัด</t>
  </si>
  <si>
    <t>จน นร. ป6  ปีก่อนหน้า</t>
  </si>
  <si>
    <t>จน เด็กออกกลางคัน ปีก่อนหน้า</t>
  </si>
  <si>
    <t>จน นร ม.1 เข้าใหม่</t>
  </si>
  <si>
    <t>จน นร ประถม</t>
  </si>
  <si>
    <t>จน ครู ประถม</t>
  </si>
  <si>
    <t>จน นร มัธยม</t>
  </si>
  <si>
    <t>จน ครู มัธยม</t>
  </si>
  <si>
    <t>จน นร ในระบบ รร</t>
  </si>
  <si>
    <t>จน ปชก ในวัยเรียน</t>
  </si>
  <si>
    <t>รายได้เฉลี่ยต่อคนต่อเดือน</t>
  </si>
  <si>
    <t>ค่าใช้จ่ายเฉลี่ยต่อคนต่อเดือน</t>
  </si>
  <si>
    <t>gpp ประจำปี</t>
  </si>
  <si>
    <t>gpp per capita</t>
  </si>
  <si>
    <t>เนื้อที่ถือครองทำเกษตร</t>
  </si>
  <si>
    <t>เนื้อที่ทั้งหมด</t>
  </si>
  <si>
    <t>จน คร เกษตร</t>
  </si>
  <si>
    <t>จน คร ทั้งสิ้น</t>
  </si>
  <si>
    <t>จน จยย จดทะเบียน</t>
  </si>
  <si>
    <t>จน คร มีคอม</t>
  </si>
  <si>
    <t>จน คร เข้าถึงอินเทอร์เน็ต</t>
  </si>
  <si>
    <t>จน คร มีโทรศัพท์พื้นฐาน</t>
  </si>
  <si>
    <t>จน ปชก 6 ปีขึ้นไป ใช้คอม</t>
  </si>
  <si>
    <t>จน ปชก 6 ปีขึ้นไป</t>
  </si>
  <si>
    <t>จน ปชก 6 ปีขึ้นไป ใช้อินเทอร์เน็ต</t>
  </si>
  <si>
    <t>จน ปชก 6 ปีขึ้นไป มีมือถือ</t>
  </si>
  <si>
    <t>จน รร รีสอร์ท</t>
  </si>
  <si>
    <t>จน ทท ตปท</t>
  </si>
  <si>
    <t>จน ทะเบียนิติบุคคลคงอยู่</t>
  </si>
  <si>
    <t>พื้นที่ป่าไม้ ตร.กม.</t>
  </si>
  <si>
    <t>อัตราการขยายตัวของนักท่องเที่ยวต่างประเทศ   ที่เดินทางมายังจังหวัด (11)</t>
  </si>
  <si>
    <t>พื้นที่ จ ตร.กม.</t>
  </si>
  <si>
    <t xml:space="preserve"> จน ปชก หญิง15-49 ปี</t>
  </si>
  <si>
    <t>จน ว่างงาน</t>
  </si>
  <si>
    <t>not completed</t>
  </si>
  <si>
    <t>…</t>
  </si>
  <si>
    <t>n/a</t>
  </si>
  <si>
    <t>(2017)</t>
  </si>
  <si>
    <t xml:space="preserve">     (2)   สำนักงานสาธารณสุขจังหวัดนนทบุรี</t>
  </si>
  <si>
    <t xml:space="preserve">     (4)   สำนักงานสวัสดิการและคุ้มครองแรงงานจังหวัดนนทบุรี</t>
  </si>
  <si>
    <t xml:space="preserve">     (6)   สำรวจภาวะเศรษฐกิจและสังคมของครัวเรือนจังหวัดนนทบุรี สำนักงานสถิติแห่งชาติ</t>
  </si>
  <si>
    <t xml:space="preserve">     (9)   สำนักงานขนส่งจังหวัดนนทบุรี</t>
  </si>
  <si>
    <t xml:space="preserve">     (12)   สำนักงานพัฒนาธุรกิจการค้าจังหวัดนนทบุรี</t>
  </si>
  <si>
    <t xml:space="preserve">     (2) Nonthaburi Provincial Health Office</t>
  </si>
  <si>
    <t xml:space="preserve">     (4) Nonthaburi Provincial Labour Protection and Welfare Office</t>
  </si>
  <si>
    <t xml:space="preserve">     (9) Nonthaburi Provincial Transport Office</t>
  </si>
  <si>
    <t xml:space="preserve">     (12) Nonthaburi Provincial Business Development Office</t>
  </si>
  <si>
    <t xml:space="preserve">     (6)   The Household Socio-Economic Survey, Nonthaburi Province, </t>
  </si>
  <si>
    <t xml:space="preserve">     (10)   สำรวจการมีการใช้เทคโนโลยีสารสนเทศและการสื่อสารในครัวเรือน</t>
  </si>
  <si>
    <t xml:space="preserve">  สำนักงานสถิติแห่งชาติ</t>
  </si>
  <si>
    <t xml:space="preserve">อัตราค่าจ้างขั้นต่ำ (บาท) </t>
  </si>
  <si>
    <t xml:space="preserve">GPP per capita (บาท/คน) </t>
  </si>
  <si>
    <t>สถานประกอบการ (แห่ง)</t>
  </si>
  <si>
    <t>ประชากร (คน)</t>
  </si>
  <si>
    <t>ปริมาณฝน (mm.)</t>
  </si>
  <si>
    <t>Changing</t>
  </si>
  <si>
    <t>แรงงานต่างด้าว (คน)</t>
  </si>
  <si>
    <t>จำนวนอุบัติเหตุ</t>
  </si>
  <si>
    <t>ขยะมูลฝอย (ตัน)</t>
  </si>
  <si>
    <t>หนี้สินต่อครัวเรือน (บาท)</t>
  </si>
  <si>
    <t>ผู้ป่วยนอก (ราย)</t>
  </si>
  <si>
    <t>รถที่จดทะเบียน (คัน)</t>
  </si>
  <si>
    <t xml:space="preserve">จำนวนโรงเรียน (แห่ง) </t>
  </si>
  <si>
    <t xml:space="preserve">สถานพยาบาล (แห่ง) </t>
  </si>
  <si>
    <t>เนื้อที่ปลูกข้าวนาปี (ไร่)</t>
  </si>
  <si>
    <t>จำหน่ายไฟฟ้า (Gwh.)</t>
  </si>
  <si>
    <t>น้ำประปาที่จำหน่าย (Cu.M.)</t>
  </si>
  <si>
    <t>ประเด็น</t>
  </si>
  <si>
    <t>มุมมอง</t>
  </si>
  <si>
    <t>+</t>
  </si>
  <si>
    <t>0/-</t>
  </si>
  <si>
    <t>นักท่องเที่ยว (คน)</t>
  </si>
  <si>
    <t>จน ทท 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</si>
</sst>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  <numFmt numFmtId="189" formatCode="_-* #,##0.0_-;\-* #,##0.0_-;_-* &quot;-&quot;??_-;_-@_-"/>
    <numFmt numFmtId="190" formatCode="#,##0.0_ ;\-#,##0.0\ 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1" fillId="0" borderId="17" xfId="0" applyFont="1" applyBorder="1"/>
    <xf numFmtId="0" fontId="2" fillId="0" borderId="4" xfId="0" applyFont="1" applyBorder="1" applyAlignment="1">
      <alignment horizontal="center"/>
    </xf>
    <xf numFmtId="0" fontId="5" fillId="0" borderId="6" xfId="0" applyFont="1" applyBorder="1"/>
    <xf numFmtId="0" fontId="5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187" fontId="5" fillId="3" borderId="6" xfId="1" applyNumberFormat="1" applyFont="1" applyFill="1" applyBorder="1" applyAlignment="1">
      <alignment horizontal="center"/>
    </xf>
    <xf numFmtId="187" fontId="5" fillId="0" borderId="6" xfId="1" applyNumberFormat="1" applyFont="1" applyBorder="1" applyAlignment="1">
      <alignment horizontal="center"/>
    </xf>
    <xf numFmtId="4" fontId="5" fillId="0" borderId="0" xfId="0" applyNumberFormat="1" applyFont="1"/>
    <xf numFmtId="187" fontId="5" fillId="3" borderId="22" xfId="1" applyNumberFormat="1" applyFont="1" applyFill="1" applyBorder="1"/>
    <xf numFmtId="187" fontId="5" fillId="0" borderId="22" xfId="1" applyNumberFormat="1" applyFont="1" applyBorder="1"/>
    <xf numFmtId="187" fontId="5" fillId="3" borderId="23" xfId="1" applyNumberFormat="1" applyFont="1" applyFill="1" applyBorder="1"/>
    <xf numFmtId="187" fontId="5" fillId="0" borderId="23" xfId="1" applyNumberFormat="1" applyFont="1" applyBorder="1"/>
    <xf numFmtId="187" fontId="5" fillId="0" borderId="1" xfId="1" applyNumberFormat="1" applyFont="1" applyBorder="1"/>
    <xf numFmtId="0" fontId="5" fillId="2" borderId="6" xfId="0" applyFont="1" applyFill="1" applyBorder="1"/>
    <xf numFmtId="187" fontId="5" fillId="2" borderId="6" xfId="1" applyNumberFormat="1" applyFont="1" applyFill="1" applyBorder="1" applyAlignment="1">
      <alignment horizontal="center"/>
    </xf>
    <xf numFmtId="187" fontId="5" fillId="3" borderId="1" xfId="1" applyNumberFormat="1" applyFont="1" applyFill="1" applyBorder="1"/>
    <xf numFmtId="187" fontId="5" fillId="0" borderId="7" xfId="1" applyNumberFormat="1" applyFont="1" applyBorder="1"/>
    <xf numFmtId="187" fontId="5" fillId="3" borderId="24" xfId="1" quotePrefix="1" applyNumberFormat="1" applyFont="1" applyFill="1" applyBorder="1" applyAlignment="1">
      <alignment horizontal="center" vertical="center" shrinkToFit="1"/>
    </xf>
    <xf numFmtId="187" fontId="5" fillId="0" borderId="0" xfId="1" applyNumberFormat="1" applyFont="1" applyAlignment="1">
      <alignment horizontal="center"/>
    </xf>
    <xf numFmtId="0" fontId="5" fillId="0" borderId="6" xfId="0" applyFont="1" applyFill="1" applyBorder="1"/>
    <xf numFmtId="187" fontId="5" fillId="0" borderId="6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NumberFormat="1" applyFont="1"/>
    <xf numFmtId="0" fontId="5" fillId="3" borderId="6" xfId="1" applyNumberFormat="1" applyFont="1" applyFill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0" fontId="5" fillId="3" borderId="6" xfId="0" applyFont="1" applyFill="1" applyBorder="1"/>
    <xf numFmtId="3" fontId="2" fillId="4" borderId="0" xfId="0" applyNumberFormat="1" applyFont="1" applyFill="1" applyBorder="1" applyAlignment="1">
      <alignment horizontal="right" vertical="center" wrapText="1"/>
    </xf>
    <xf numFmtId="187" fontId="1" fillId="3" borderId="22" xfId="1" applyNumberFormat="1" applyFont="1" applyFill="1" applyBorder="1"/>
    <xf numFmtId="187" fontId="1" fillId="3" borderId="22" xfId="2" applyNumberFormat="1" applyFont="1" applyFill="1" applyBorder="1"/>
    <xf numFmtId="187" fontId="1" fillId="0" borderId="22" xfId="1" applyNumberFormat="1" applyFont="1" applyBorder="1"/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87" fontId="7" fillId="3" borderId="6" xfId="1" applyNumberFormat="1" applyFont="1" applyFill="1" applyBorder="1" applyAlignment="1">
      <alignment horizontal="center"/>
    </xf>
    <xf numFmtId="187" fontId="7" fillId="0" borderId="6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 vertical="center" readingOrder="1"/>
    </xf>
    <xf numFmtId="3" fontId="8" fillId="0" borderId="6" xfId="0" applyNumberFormat="1" applyFont="1" applyBorder="1" applyAlignment="1">
      <alignment horizontal="center" vertical="center" readingOrder="1"/>
    </xf>
    <xf numFmtId="10" fontId="8" fillId="0" borderId="6" xfId="0" applyNumberFormat="1" applyFont="1" applyBorder="1" applyAlignment="1">
      <alignment horizontal="center" vertical="center" readingOrder="1"/>
    </xf>
    <xf numFmtId="0" fontId="8" fillId="0" borderId="6" xfId="0" applyFont="1" applyBorder="1" applyAlignment="1">
      <alignment horizontal="center" vertical="center" readingOrder="1"/>
    </xf>
    <xf numFmtId="4" fontId="8" fillId="0" borderId="6" xfId="0" applyNumberFormat="1" applyFont="1" applyBorder="1" applyAlignment="1">
      <alignment horizontal="center" vertical="center" readingOrder="1"/>
    </xf>
    <xf numFmtId="0" fontId="3" fillId="0" borderId="6" xfId="0" applyFont="1" applyBorder="1" applyAlignment="1">
      <alignment horizontal="center"/>
    </xf>
    <xf numFmtId="187" fontId="5" fillId="0" borderId="0" xfId="0" applyNumberFormat="1" applyFont="1"/>
    <xf numFmtId="43" fontId="5" fillId="0" borderId="0" xfId="0" applyNumberFormat="1" applyFont="1"/>
    <xf numFmtId="188" fontId="5" fillId="0" borderId="0" xfId="0" applyNumberFormat="1" applyFont="1"/>
    <xf numFmtId="189" fontId="2" fillId="0" borderId="4" xfId="1" applyNumberFormat="1" applyFont="1" applyBorder="1" applyAlignment="1">
      <alignment horizontal="right"/>
    </xf>
    <xf numFmtId="190" fontId="2" fillId="0" borderId="4" xfId="1" applyNumberFormat="1" applyFont="1" applyBorder="1" applyAlignment="1">
      <alignment horizontal="right"/>
    </xf>
    <xf numFmtId="190" fontId="2" fillId="0" borderId="5" xfId="1" applyNumberFormat="1" applyFont="1" applyBorder="1" applyAlignment="1">
      <alignment horizontal="right"/>
    </xf>
    <xf numFmtId="189" fontId="2" fillId="0" borderId="3" xfId="1" applyNumberFormat="1" applyFont="1" applyBorder="1" applyAlignment="1">
      <alignment horizontal="right"/>
    </xf>
    <xf numFmtId="43" fontId="2" fillId="0" borderId="0" xfId="0" applyNumberFormat="1" applyFont="1"/>
    <xf numFmtId="189" fontId="2" fillId="0" borderId="4" xfId="1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0" fontId="2" fillId="0" borderId="16" xfId="0" applyFont="1" applyFill="1" applyBorder="1" applyAlignment="1"/>
    <xf numFmtId="0" fontId="2" fillId="0" borderId="16" xfId="0" applyFont="1" applyFill="1" applyBorder="1" applyAlignment="1">
      <alignment horizontal="left" indent="5"/>
    </xf>
    <xf numFmtId="0" fontId="2" fillId="0" borderId="17" xfId="0" applyFont="1" applyFill="1" applyBorder="1" applyAlignment="1">
      <alignment horizontal="left" indent="5"/>
    </xf>
    <xf numFmtId="0" fontId="2" fillId="0" borderId="16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ตัวชี้วัด!$A$6</c:f>
              <c:strCache>
                <c:ptCount val="1"/>
                <c:pt idx="0">
                  <c:v>อัตราเพิ่มของประชากร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ตัวชี้วัด!$B$6:$F$6</c:f>
              <c:numCache>
                <c:formatCode>_-* #,##0.0_-;\-* #,##0.0_-;_-* "-"??_-;_-@_-</c:formatCode>
                <c:ptCount val="5"/>
                <c:pt idx="0">
                  <c:v>1.28</c:v>
                </c:pt>
                <c:pt idx="1">
                  <c:v>1.52</c:v>
                </c:pt>
                <c:pt idx="2">
                  <c:v>1.68</c:v>
                </c:pt>
                <c:pt idx="3">
                  <c:v>1.52</c:v>
                </c:pt>
                <c:pt idx="4">
                  <c:v>1.46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34-4DAF-B7BC-C5B39C966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35032"/>
        <c:axId val="508535424"/>
      </c:lineChart>
      <c:catAx>
        <c:axId val="508535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35424"/>
        <c:crosses val="autoZero"/>
        <c:auto val="1"/>
        <c:lblAlgn val="ctr"/>
        <c:lblOffset val="100"/>
        <c:noMultiLvlLbl val="0"/>
      </c:catAx>
      <c:valAx>
        <c:axId val="50853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3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ตัวชี้วัด!$A$39</c:f>
              <c:strCache>
                <c:ptCount val="1"/>
                <c:pt idx="0">
                  <c:v>อัตราเพิ่มของรถจักรยานยนต์ที่จดทะเบียน (9)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ตัวชี้วัด!$B$39:$F$39</c:f>
              <c:numCache>
                <c:formatCode>_-* #,##0.0_-;\-* #,##0.0_-;_-* "-"??_-;_-@_-</c:formatCode>
                <c:ptCount val="5"/>
                <c:pt idx="0">
                  <c:v>1.04</c:v>
                </c:pt>
                <c:pt idx="1">
                  <c:v>0.97</c:v>
                </c:pt>
                <c:pt idx="2">
                  <c:v>0.52</c:v>
                </c:pt>
                <c:pt idx="3">
                  <c:v>3.42</c:v>
                </c:pt>
                <c:pt idx="4">
                  <c:v>3.42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78-4575-80B4-FB41F0143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48496"/>
        <c:axId val="510048888"/>
      </c:lineChart>
      <c:catAx>
        <c:axId val="5100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48888"/>
        <c:crosses val="autoZero"/>
        <c:auto val="1"/>
        <c:lblAlgn val="ctr"/>
        <c:lblOffset val="100"/>
        <c:noMultiLvlLbl val="0"/>
      </c:catAx>
      <c:valAx>
        <c:axId val="51004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4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ตัวชี้วัด!$A$41</c:f>
              <c:strCache>
                <c:ptCount val="1"/>
                <c:pt idx="0">
                  <c:v>สัดส่วนของครัวเรือนที่เข้าถึงอินเทอร์เน็ต (10)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ตัวชี้วัด!$B$41:$F$41</c:f>
              <c:numCache>
                <c:formatCode>_-* #,##0.0_-;\-* #,##0.0_-;_-* "-"??_-;_-@_-</c:formatCode>
                <c:ptCount val="5"/>
                <c:pt idx="0">
                  <c:v>45.74</c:v>
                </c:pt>
                <c:pt idx="1">
                  <c:v>57.83</c:v>
                </c:pt>
                <c:pt idx="2">
                  <c:v>68.2</c:v>
                </c:pt>
                <c:pt idx="3">
                  <c:v>78.52</c:v>
                </c:pt>
                <c:pt idx="4">
                  <c:v>79.28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42-4D37-AF1E-478B354A5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49672"/>
        <c:axId val="510050064"/>
      </c:lineChart>
      <c:catAx>
        <c:axId val="51004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50064"/>
        <c:crosses val="autoZero"/>
        <c:auto val="1"/>
        <c:lblAlgn val="ctr"/>
        <c:lblOffset val="100"/>
        <c:noMultiLvlLbl val="0"/>
      </c:catAx>
      <c:valAx>
        <c:axId val="51005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49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ตัวชี้วัด!$A$45:$A$46</c:f>
              <c:strCache>
                <c:ptCount val="1"/>
                <c:pt idx="0">
                  <c:v>ร้อยละของประชากรอายุ 6 ปีขึ้นไปที่ใช้อินเทอร์เน็ต    ต่อประชากร 100 คน (10)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ตัวชี้วัด!$B$45:$F$45</c:f>
              <c:numCache>
                <c:formatCode>_-* #,##0.0_-;\-* #,##0.0_-;_-* "-"??_-;_-@_-</c:formatCode>
                <c:ptCount val="5"/>
                <c:pt idx="0">
                  <c:v>46.65</c:v>
                </c:pt>
                <c:pt idx="1">
                  <c:v>54.12</c:v>
                </c:pt>
                <c:pt idx="2">
                  <c:v>56.73</c:v>
                </c:pt>
                <c:pt idx="3">
                  <c:v>64.88</c:v>
                </c:pt>
                <c:pt idx="4">
                  <c:v>66.92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E7-4108-A7F3-D2556A5D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50848"/>
        <c:axId val="510051240"/>
      </c:lineChart>
      <c:catAx>
        <c:axId val="5100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51240"/>
        <c:crosses val="autoZero"/>
        <c:auto val="1"/>
        <c:lblAlgn val="ctr"/>
        <c:lblOffset val="100"/>
        <c:noMultiLvlLbl val="0"/>
      </c:catAx>
      <c:valAx>
        <c:axId val="51005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5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ตัวชี้วัด!$A$50</c:f>
              <c:strCache>
                <c:ptCount val="1"/>
                <c:pt idx="0">
                  <c:v>อัตราการขยายตัวของนักท่องเที่ยวไทยที่เดินทางมายังจังหวัด (11)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ตัวชี้วัด!$B$50:$E$50</c:f>
              <c:numCache>
                <c:formatCode>_-* #,##0.0_-;\-* #,##0.0_-;_-* "-"??_-;_-@_-</c:formatCode>
                <c:ptCount val="4"/>
                <c:pt idx="0" formatCode="#,##0.0_ ;\-#,##0.0\ ">
                  <c:v>-0.19168505938629865</c:v>
                </c:pt>
                <c:pt idx="1">
                  <c:v>1.6049176632151014</c:v>
                </c:pt>
                <c:pt idx="2">
                  <c:v>16.632030012787617</c:v>
                </c:pt>
                <c:pt idx="3">
                  <c:v>1.2379957973491642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85-402D-912A-6C32ED21B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52024"/>
        <c:axId val="510052416"/>
      </c:lineChart>
      <c:catAx>
        <c:axId val="510052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52416"/>
        <c:crosses val="autoZero"/>
        <c:auto val="1"/>
        <c:lblAlgn val="ctr"/>
        <c:lblOffset val="100"/>
        <c:noMultiLvlLbl val="0"/>
      </c:catAx>
      <c:valAx>
        <c:axId val="51005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52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ตัวชี้วัด!$A$51:$A$52</c:f>
              <c:strCache>
                <c:ptCount val="1"/>
                <c:pt idx="0">
                  <c:v>อัตราการขยายตัวของนักท่องเที่ยวต่างประเทศ    ที่เดินทางมายังจังหวัด (11)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ตัวชี้วัด!$B$51:$E$51</c:f>
              <c:numCache>
                <c:formatCode>#,##0.0_ ;\-#,##0.0\ </c:formatCode>
                <c:ptCount val="4"/>
                <c:pt idx="0" formatCode="_-* #,##0.0_-;\-* #,##0.0_-;_-* &quot;-&quot;??_-;_-@_-">
                  <c:v>17.730788739538422</c:v>
                </c:pt>
                <c:pt idx="1">
                  <c:v>-4.6732369335164394</c:v>
                </c:pt>
                <c:pt idx="2" formatCode="_-* #,##0.0_-;\-* #,##0.0_-;_-* &quot;-&quot;??_-;_-@_-">
                  <c:v>20.6022343686002</c:v>
                </c:pt>
                <c:pt idx="3" formatCode="_-* #,##0.0_-;\-* #,##0.0_-;_-* &quot;-&quot;??_-;_-@_-">
                  <c:v>1.7742124370535191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C5-4C3F-9F8C-DD01575A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53200"/>
        <c:axId val="509864360"/>
      </c:lineChart>
      <c:catAx>
        <c:axId val="51005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9864360"/>
        <c:crosses val="autoZero"/>
        <c:auto val="1"/>
        <c:lblAlgn val="ctr"/>
        <c:lblOffset val="100"/>
        <c:noMultiLvlLbl val="0"/>
      </c:catAx>
      <c:valAx>
        <c:axId val="50986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53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ตัวชี้วัด!$A$7</c:f>
              <c:strCache>
                <c:ptCount val="1"/>
                <c:pt idx="0">
                  <c:v>ความหนาแน่นของประชากรต่อ ตร.กม.(1)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ตัวชี้วัด!$B$7:$F$7</c:f>
              <c:numCache>
                <c:formatCode>_-* #,##0.0_-;\-* #,##0.0_-;_-* "-"??_-;_-@_-</c:formatCode>
                <c:ptCount val="5"/>
                <c:pt idx="0">
                  <c:v>1858.05</c:v>
                </c:pt>
                <c:pt idx="1">
                  <c:v>1886.33</c:v>
                </c:pt>
                <c:pt idx="2">
                  <c:v>1918.22</c:v>
                </c:pt>
                <c:pt idx="3">
                  <c:v>1947.48</c:v>
                </c:pt>
                <c:pt idx="4">
                  <c:v>1976.1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A6-4789-8D7B-66D9245EF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36208"/>
        <c:axId val="508536600"/>
      </c:lineChart>
      <c:catAx>
        <c:axId val="50853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36600"/>
        <c:crosses val="autoZero"/>
        <c:auto val="1"/>
        <c:lblAlgn val="ctr"/>
        <c:lblOffset val="100"/>
        <c:noMultiLvlLbl val="0"/>
      </c:catAx>
      <c:valAx>
        <c:axId val="508536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3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ตัวชี้วัด!$A$9</c:f>
              <c:strCache>
                <c:ptCount val="1"/>
                <c:pt idx="0">
                  <c:v>อัตราการเป็นภาระรวม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ตัวชี้วัด!$B$9:$F$9</c:f>
              <c:numCache>
                <c:formatCode>_-* #,##0.0_-;\-* #,##0.0_-;_-* "-"??_-;_-@_-</c:formatCode>
                <c:ptCount val="5"/>
                <c:pt idx="0">
                  <c:v>45.15</c:v>
                </c:pt>
                <c:pt idx="1">
                  <c:v>45.92</c:v>
                </c:pt>
                <c:pt idx="2">
                  <c:v>46.63</c:v>
                </c:pt>
                <c:pt idx="3">
                  <c:v>47.37</c:v>
                </c:pt>
                <c:pt idx="4">
                  <c:v>48.38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37-46FF-8F81-E7C877E8C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37384"/>
        <c:axId val="508537776"/>
      </c:lineChart>
      <c:catAx>
        <c:axId val="50853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37776"/>
        <c:crosses val="autoZero"/>
        <c:auto val="1"/>
        <c:lblAlgn val="ctr"/>
        <c:lblOffset val="100"/>
        <c:noMultiLvlLbl val="0"/>
      </c:catAx>
      <c:valAx>
        <c:axId val="50853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3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ตัวชี้วัด!$A$10</c:f>
              <c:strCache>
                <c:ptCount val="1"/>
                <c:pt idx="0">
                  <c:v>อัตราเจริญพันธุ์ (2)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ตัวชี้วัด!$B$10:$F$10</c:f>
              <c:numCache>
                <c:formatCode>_-* #,##0.0_-;\-* #,##0.0_-;_-* "-"??_-;_-@_-</c:formatCode>
                <c:ptCount val="5"/>
                <c:pt idx="0">
                  <c:v>26.85</c:v>
                </c:pt>
                <c:pt idx="1">
                  <c:v>27.74</c:v>
                </c:pt>
                <c:pt idx="2">
                  <c:v>26.97</c:v>
                </c:pt>
                <c:pt idx="3">
                  <c:v>27.63</c:v>
                </c:pt>
                <c:pt idx="4">
                  <c:v>24.78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3F-44DF-B698-7F5BF93BE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38560"/>
        <c:axId val="508538952"/>
      </c:lineChart>
      <c:catAx>
        <c:axId val="50853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38952"/>
        <c:crosses val="autoZero"/>
        <c:auto val="1"/>
        <c:lblAlgn val="ctr"/>
        <c:lblOffset val="100"/>
        <c:noMultiLvlLbl val="0"/>
      </c:catAx>
      <c:valAx>
        <c:axId val="508538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3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ตัวชี้วัด!$A$16</c:f>
              <c:strCache>
                <c:ptCount val="1"/>
                <c:pt idx="0">
                  <c:v>อัตราการว่างงาน (3)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ตัวชี้วัด!$B$16:$F$16</c:f>
              <c:numCache>
                <c:formatCode>_-* #,##0.0_-;\-* #,##0.0_-;_-* "-"??_-;_-@_-</c:formatCode>
                <c:ptCount val="5"/>
                <c:pt idx="0">
                  <c:v>0.73258859018132394</c:v>
                </c:pt>
                <c:pt idx="1">
                  <c:v>1.31</c:v>
                </c:pt>
                <c:pt idx="2">
                  <c:v>0.92</c:v>
                </c:pt>
                <c:pt idx="3">
                  <c:v>1.04</c:v>
                </c:pt>
                <c:pt idx="4">
                  <c:v>1.1000000000000001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A9-44D5-BDF3-FB9682AE1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39736"/>
        <c:axId val="508540128"/>
      </c:lineChart>
      <c:catAx>
        <c:axId val="50853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40128"/>
        <c:crosses val="autoZero"/>
        <c:auto val="1"/>
        <c:lblAlgn val="ctr"/>
        <c:lblOffset val="100"/>
        <c:noMultiLvlLbl val="0"/>
      </c:catAx>
      <c:valAx>
        <c:axId val="50854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39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ตัวชี้วัด!$A$17</c:f>
              <c:strCache>
                <c:ptCount val="1"/>
                <c:pt idx="0">
                  <c:v>อัตราการมีงานทำ (3)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ตัวชี้วัด!$B$17:$F$17</c:f>
              <c:numCache>
                <c:formatCode>_-* #,##0.0_-;\-* #,##0.0_-;_-* "-"??_-;_-@_-</c:formatCode>
                <c:ptCount val="5"/>
                <c:pt idx="0">
                  <c:v>99.23</c:v>
                </c:pt>
                <c:pt idx="1">
                  <c:v>98.66</c:v>
                </c:pt>
                <c:pt idx="2">
                  <c:v>99.06</c:v>
                </c:pt>
                <c:pt idx="3">
                  <c:v>98.96</c:v>
                </c:pt>
                <c:pt idx="4">
                  <c:v>98.89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DAF-4917-834A-51CED822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41304"/>
        <c:axId val="508541696"/>
      </c:lineChart>
      <c:catAx>
        <c:axId val="50854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41696"/>
        <c:crosses val="autoZero"/>
        <c:auto val="1"/>
        <c:lblAlgn val="ctr"/>
        <c:lblOffset val="100"/>
        <c:noMultiLvlLbl val="0"/>
      </c:catAx>
      <c:valAx>
        <c:axId val="50854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41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ตัวชี้วัด!$A$20</c:f>
              <c:strCache>
                <c:ptCount val="1"/>
                <c:pt idx="0">
                  <c:v>อัตราค่าจ้างรายวัน (4)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ตัวชี้วัด!$B$20:$F$20</c:f>
              <c:numCache>
                <c:formatCode>_-* #,##0.0_-;\-* #,##0.0_-;_-* "-"??_-;_-@_-</c:formatCode>
                <c:ptCount val="5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2C-49D3-8662-F0E1369FC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42480"/>
        <c:axId val="510045752"/>
      </c:lineChart>
      <c:catAx>
        <c:axId val="5085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45752"/>
        <c:crosses val="autoZero"/>
        <c:auto val="1"/>
        <c:lblAlgn val="ctr"/>
        <c:lblOffset val="100"/>
        <c:noMultiLvlLbl val="0"/>
      </c:catAx>
      <c:valAx>
        <c:axId val="51004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4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ตัวชี้วัด!$A$36</c:f>
              <c:strCache>
                <c:ptCount val="1"/>
                <c:pt idx="0">
                  <c:v>ผลิตภัณฑ์มวลรวมจังหวัดต่อหัว (ณ ราคาประจำปี) (7)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ตัวชี้วัด!$B$36:$E$36</c:f>
              <c:numCache>
                <c:formatCode>_-* #,##0.0_-;\-* #,##0.0_-;_-* "-"??_-;_-@_-</c:formatCode>
                <c:ptCount val="4"/>
                <c:pt idx="0">
                  <c:v>155650.07</c:v>
                </c:pt>
                <c:pt idx="1">
                  <c:v>173880.46</c:v>
                </c:pt>
                <c:pt idx="2">
                  <c:v>181301.89</c:v>
                </c:pt>
                <c:pt idx="3">
                  <c:v>187589.5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A1-4B33-A78A-D5F877E2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46536"/>
        <c:axId val="510046928"/>
      </c:lineChart>
      <c:catAx>
        <c:axId val="51004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46928"/>
        <c:crosses val="autoZero"/>
        <c:auto val="1"/>
        <c:lblAlgn val="ctr"/>
        <c:lblOffset val="100"/>
        <c:noMultiLvlLbl val="0"/>
      </c:catAx>
      <c:valAx>
        <c:axId val="51004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4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ตัวชี้วัด!$A$35</c:f>
              <c:strCache>
                <c:ptCount val="1"/>
                <c:pt idx="0">
                  <c:v>อัตราการขยายตัวของผลิตภัณฑ์มวลรวมจังหวัด ณ ราคาประจำปี (7)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ตัวชี้วัด!$B$4:$F$5</c:f>
              <c:multiLvlStrCache>
                <c:ptCount val="5"/>
                <c:lvl>
                  <c:pt idx="0">
                    <c:v>(2013)</c:v>
                  </c:pt>
                  <c:pt idx="1">
                    <c:v>(2014)</c:v>
                  </c:pt>
                  <c:pt idx="2">
                    <c:v>(2015)</c:v>
                  </c:pt>
                  <c:pt idx="3">
                    <c:v>(2016)</c:v>
                  </c:pt>
                  <c:pt idx="4">
                    <c:v>(2017)</c:v>
                  </c:pt>
                </c:lvl>
                <c:lvl>
                  <c:pt idx="0">
                    <c:v>2556</c:v>
                  </c:pt>
                  <c:pt idx="1">
                    <c:v>2557</c:v>
                  </c:pt>
                  <c:pt idx="2">
                    <c:v>2558</c:v>
                  </c:pt>
                  <c:pt idx="3">
                    <c:v>2559</c:v>
                  </c:pt>
                  <c:pt idx="4">
                    <c:v>2560</c:v>
                  </c:pt>
                </c:lvl>
              </c:multiLvlStrCache>
            </c:multiLvlStrRef>
          </c:cat>
          <c:val>
            <c:numRef>
              <c:f>ตัวชี้วัด!$B$35:$E$35</c:f>
              <c:numCache>
                <c:formatCode>_-* #,##0.0_-;\-* #,##0.0_-;_-* "-"??_-;_-@_-</c:formatCode>
                <c:ptCount val="4"/>
                <c:pt idx="0">
                  <c:v>11.46</c:v>
                </c:pt>
                <c:pt idx="1">
                  <c:v>14.21</c:v>
                </c:pt>
                <c:pt idx="2">
                  <c:v>6.49</c:v>
                </c:pt>
                <c:pt idx="3">
                  <c:v>5.59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DA-48E7-B537-7F4AC5A58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540912"/>
        <c:axId val="510047712"/>
      </c:lineChart>
      <c:catAx>
        <c:axId val="50854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10047712"/>
        <c:crosses val="autoZero"/>
        <c:auto val="1"/>
        <c:lblAlgn val="ctr"/>
        <c:lblOffset val="100"/>
        <c:noMultiLvlLbl val="0"/>
      </c:catAx>
      <c:valAx>
        <c:axId val="51004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0854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14287</xdr:rowOff>
    </xdr:from>
    <xdr:to>
      <xdr:col>7</xdr:col>
      <xdr:colOff>590550</xdr:colOff>
      <xdr:row>10</xdr:row>
      <xdr:rowOff>271462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0</xdr:row>
      <xdr:rowOff>214312</xdr:rowOff>
    </xdr:from>
    <xdr:to>
      <xdr:col>16</xdr:col>
      <xdr:colOff>200025</xdr:colOff>
      <xdr:row>10</xdr:row>
      <xdr:rowOff>195262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352425</xdr:colOff>
      <xdr:row>12</xdr:row>
      <xdr:rowOff>133350</xdr:rowOff>
    </xdr:from>
    <xdr:to>
      <xdr:col>8</xdr:col>
      <xdr:colOff>47625</xdr:colOff>
      <xdr:row>22</xdr:row>
      <xdr:rowOff>114300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581025</xdr:colOff>
      <xdr:row>12</xdr:row>
      <xdr:rowOff>66675</xdr:rowOff>
    </xdr:from>
    <xdr:to>
      <xdr:col>16</xdr:col>
      <xdr:colOff>276225</xdr:colOff>
      <xdr:row>22</xdr:row>
      <xdr:rowOff>47625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485775</xdr:colOff>
      <xdr:row>24</xdr:row>
      <xdr:rowOff>76200</xdr:rowOff>
    </xdr:from>
    <xdr:to>
      <xdr:col>8</xdr:col>
      <xdr:colOff>180975</xdr:colOff>
      <xdr:row>34</xdr:row>
      <xdr:rowOff>57150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</xdr:colOff>
      <xdr:row>24</xdr:row>
      <xdr:rowOff>9525</xdr:rowOff>
    </xdr:from>
    <xdr:to>
      <xdr:col>16</xdr:col>
      <xdr:colOff>323850</xdr:colOff>
      <xdr:row>33</xdr:row>
      <xdr:rowOff>266700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466725</xdr:colOff>
      <xdr:row>35</xdr:row>
      <xdr:rowOff>66675</xdr:rowOff>
    </xdr:from>
    <xdr:to>
      <xdr:col>8</xdr:col>
      <xdr:colOff>161925</xdr:colOff>
      <xdr:row>45</xdr:row>
      <xdr:rowOff>47625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142875</xdr:colOff>
      <xdr:row>47</xdr:row>
      <xdr:rowOff>104775</xdr:rowOff>
    </xdr:from>
    <xdr:to>
      <xdr:col>16</xdr:col>
      <xdr:colOff>447675</xdr:colOff>
      <xdr:row>57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428625</xdr:colOff>
      <xdr:row>46</xdr:row>
      <xdr:rowOff>266700</xdr:rowOff>
    </xdr:from>
    <xdr:to>
      <xdr:col>8</xdr:col>
      <xdr:colOff>123825</xdr:colOff>
      <xdr:row>56</xdr:row>
      <xdr:rowOff>247650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447675</xdr:colOff>
      <xdr:row>62</xdr:row>
      <xdr:rowOff>247650</xdr:rowOff>
    </xdr:from>
    <xdr:to>
      <xdr:col>8</xdr:col>
      <xdr:colOff>142875</xdr:colOff>
      <xdr:row>72</xdr:row>
      <xdr:rowOff>228600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180975</xdr:colOff>
      <xdr:row>73</xdr:row>
      <xdr:rowOff>266700</xdr:rowOff>
    </xdr:from>
    <xdr:to>
      <xdr:col>16</xdr:col>
      <xdr:colOff>485775</xdr:colOff>
      <xdr:row>83</xdr:row>
      <xdr:rowOff>247650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438150</xdr:colOff>
      <xdr:row>74</xdr:row>
      <xdr:rowOff>76200</xdr:rowOff>
    </xdr:from>
    <xdr:to>
      <xdr:col>8</xdr:col>
      <xdr:colOff>133350</xdr:colOff>
      <xdr:row>84</xdr:row>
      <xdr:rowOff>57150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428625</xdr:colOff>
      <xdr:row>86</xdr:row>
      <xdr:rowOff>9525</xdr:rowOff>
    </xdr:from>
    <xdr:to>
      <xdr:col>8</xdr:col>
      <xdr:colOff>123825</xdr:colOff>
      <xdr:row>95</xdr:row>
      <xdr:rowOff>266700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171450</xdr:colOff>
      <xdr:row>85</xdr:row>
      <xdr:rowOff>266700</xdr:rowOff>
    </xdr:from>
    <xdr:to>
      <xdr:col>16</xdr:col>
      <xdr:colOff>476250</xdr:colOff>
      <xdr:row>95</xdr:row>
      <xdr:rowOff>247650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56"/>
  <sheetViews>
    <sheetView topLeftCell="F1" zoomScale="70" zoomScaleNormal="70" workbookViewId="0">
      <pane ySplit="1" topLeftCell="A2" activePane="bottomLeft" state="frozen"/>
      <selection pane="bottomLeft" activeCell="T7" sqref="T7:Y7"/>
    </sheetView>
  </sheetViews>
  <sheetFormatPr defaultRowHeight="21.75" x14ac:dyDescent="0.5"/>
  <cols>
    <col min="1" max="1" width="5.140625" style="19" customWidth="1"/>
    <col min="2" max="2" width="27.5703125" style="19" customWidth="1"/>
    <col min="3" max="3" width="10.5703125" style="46" customWidth="1"/>
    <col min="4" max="9" width="10.5703125" style="47" customWidth="1"/>
    <col min="10" max="10" width="2.42578125" style="19" customWidth="1"/>
    <col min="11" max="11" width="3.5703125" style="19" customWidth="1"/>
    <col min="12" max="12" width="2.85546875" style="19" customWidth="1"/>
    <col min="13" max="13" width="54.140625" style="19" customWidth="1"/>
    <col min="14" max="19" width="9.28515625" style="23" customWidth="1"/>
    <col min="20" max="16384" width="9.140625" style="19"/>
  </cols>
  <sheetData>
    <row r="1" spans="1:29" x14ac:dyDescent="0.5">
      <c r="A1" s="16"/>
      <c r="B1" s="16"/>
      <c r="C1" s="17">
        <v>2554</v>
      </c>
      <c r="D1" s="18">
        <v>2555</v>
      </c>
      <c r="E1" s="18">
        <v>2556</v>
      </c>
      <c r="F1" s="18">
        <v>2557</v>
      </c>
      <c r="G1" s="18">
        <v>2558</v>
      </c>
      <c r="H1" s="18">
        <v>2559</v>
      </c>
      <c r="I1" s="18">
        <v>2560</v>
      </c>
      <c r="N1" s="20">
        <v>2555</v>
      </c>
      <c r="O1" s="20">
        <v>2556</v>
      </c>
      <c r="P1" s="20">
        <v>2557</v>
      </c>
      <c r="Q1" s="20">
        <v>2558</v>
      </c>
      <c r="R1" s="20">
        <v>2559</v>
      </c>
      <c r="S1" s="20">
        <v>2560</v>
      </c>
    </row>
    <row r="2" spans="1:29" x14ac:dyDescent="0.5">
      <c r="A2" s="16">
        <v>1</v>
      </c>
      <c r="B2" s="16" t="s">
        <v>142</v>
      </c>
      <c r="C2" s="21">
        <v>1122627</v>
      </c>
      <c r="D2" s="22">
        <v>1141673</v>
      </c>
      <c r="E2" s="22">
        <v>1156271</v>
      </c>
      <c r="F2" s="22">
        <v>1173870</v>
      </c>
      <c r="G2" s="22">
        <v>1193711</v>
      </c>
      <c r="H2" s="22">
        <v>1211924</v>
      </c>
      <c r="I2" s="22">
        <v>1229735</v>
      </c>
      <c r="L2" s="19">
        <v>1</v>
      </c>
      <c r="M2" s="19" t="s">
        <v>111</v>
      </c>
      <c r="N2" s="23">
        <v>1.69</v>
      </c>
      <c r="O2" s="23">
        <v>1.28</v>
      </c>
      <c r="P2" s="23">
        <v>1.52</v>
      </c>
      <c r="Q2" s="23">
        <v>1.68</v>
      </c>
      <c r="R2" s="23">
        <v>1.52</v>
      </c>
      <c r="S2" s="23">
        <v>1.46</v>
      </c>
    </row>
    <row r="3" spans="1:29" x14ac:dyDescent="0.5">
      <c r="A3" s="16">
        <v>1</v>
      </c>
      <c r="B3" s="16" t="s">
        <v>143</v>
      </c>
      <c r="C3" s="21">
        <v>1</v>
      </c>
      <c r="D3" s="22">
        <v>1</v>
      </c>
      <c r="E3" s="22">
        <v>1</v>
      </c>
      <c r="F3" s="22">
        <v>1</v>
      </c>
      <c r="G3" s="22">
        <v>1</v>
      </c>
      <c r="H3" s="22">
        <v>1</v>
      </c>
      <c r="I3" s="22">
        <v>1</v>
      </c>
      <c r="L3" s="19">
        <v>2</v>
      </c>
      <c r="M3" s="19" t="s">
        <v>112</v>
      </c>
      <c r="N3" s="23">
        <v>1834.59</v>
      </c>
      <c r="O3" s="23">
        <v>1858.05</v>
      </c>
      <c r="P3" s="23">
        <v>1886.33</v>
      </c>
      <c r="Q3" s="23">
        <v>1918.22</v>
      </c>
      <c r="R3" s="23">
        <v>1947.48</v>
      </c>
      <c r="S3" s="23">
        <v>1976.1</v>
      </c>
    </row>
    <row r="4" spans="1:29" x14ac:dyDescent="0.5">
      <c r="A4" s="16">
        <v>2</v>
      </c>
      <c r="B4" s="16" t="s">
        <v>142</v>
      </c>
      <c r="C4" s="21">
        <v>1122627</v>
      </c>
      <c r="D4" s="22">
        <v>1141673</v>
      </c>
      <c r="E4" s="22">
        <v>1156271</v>
      </c>
      <c r="F4" s="22">
        <v>1173870</v>
      </c>
      <c r="G4" s="22">
        <v>1193711</v>
      </c>
      <c r="H4" s="22">
        <v>1211924</v>
      </c>
      <c r="I4" s="22">
        <v>1229735</v>
      </c>
      <c r="L4" s="19">
        <v>3</v>
      </c>
      <c r="M4" s="19" t="s">
        <v>113</v>
      </c>
      <c r="N4" s="23">
        <v>88.41</v>
      </c>
      <c r="O4" s="23">
        <v>88.29</v>
      </c>
      <c r="P4" s="23">
        <v>88.14</v>
      </c>
      <c r="Q4" s="23">
        <v>88.11</v>
      </c>
      <c r="R4" s="23">
        <v>87.85</v>
      </c>
      <c r="S4" s="23">
        <v>87.68</v>
      </c>
    </row>
    <row r="5" spans="1:29" x14ac:dyDescent="0.5">
      <c r="A5" s="16">
        <v>2</v>
      </c>
      <c r="B5" s="16" t="s">
        <v>196</v>
      </c>
      <c r="C5" s="21">
        <v>622.303</v>
      </c>
      <c r="D5" s="22">
        <v>622.303</v>
      </c>
      <c r="E5" s="22">
        <v>622.303</v>
      </c>
      <c r="F5" s="22">
        <v>622.303</v>
      </c>
      <c r="G5" s="22">
        <v>622.303</v>
      </c>
      <c r="H5" s="22">
        <v>622.303</v>
      </c>
      <c r="I5" s="22">
        <v>622.303</v>
      </c>
      <c r="L5" s="19">
        <v>4</v>
      </c>
      <c r="M5" s="19" t="s">
        <v>114</v>
      </c>
      <c r="N5" s="23">
        <v>44.09</v>
      </c>
      <c r="O5" s="23">
        <v>45.15</v>
      </c>
      <c r="P5" s="23">
        <v>45.92</v>
      </c>
      <c r="Q5" s="23">
        <v>46.63</v>
      </c>
      <c r="R5" s="23">
        <v>47.37</v>
      </c>
      <c r="S5" s="23">
        <v>48.38</v>
      </c>
    </row>
    <row r="6" spans="1:29" x14ac:dyDescent="0.5">
      <c r="A6" s="16">
        <v>3</v>
      </c>
      <c r="B6" s="16" t="s">
        <v>144</v>
      </c>
      <c r="C6" s="24">
        <v>527269</v>
      </c>
      <c r="D6" s="25">
        <v>535711</v>
      </c>
      <c r="E6" s="25">
        <v>542196</v>
      </c>
      <c r="F6" s="25">
        <v>549941</v>
      </c>
      <c r="G6" s="25">
        <v>559119</v>
      </c>
      <c r="H6" s="22">
        <v>566778</v>
      </c>
      <c r="I6" s="22">
        <v>574500</v>
      </c>
      <c r="L6" s="19">
        <v>5</v>
      </c>
      <c r="M6" s="19" t="s">
        <v>115</v>
      </c>
      <c r="N6" s="23">
        <v>34.380000000000003</v>
      </c>
      <c r="O6" s="23">
        <v>26.85</v>
      </c>
      <c r="P6" s="23">
        <v>27.74</v>
      </c>
      <c r="Q6" s="23">
        <v>26.97</v>
      </c>
      <c r="R6" s="23">
        <v>27.63</v>
      </c>
      <c r="S6" s="23">
        <v>24.78</v>
      </c>
    </row>
    <row r="7" spans="1:29" x14ac:dyDescent="0.5">
      <c r="A7" s="16">
        <v>3</v>
      </c>
      <c r="B7" s="16" t="s">
        <v>145</v>
      </c>
      <c r="C7" s="26">
        <v>595358</v>
      </c>
      <c r="D7" s="27">
        <v>605962</v>
      </c>
      <c r="E7" s="27">
        <v>614075</v>
      </c>
      <c r="F7" s="27">
        <v>623929</v>
      </c>
      <c r="G7" s="28">
        <v>634592</v>
      </c>
      <c r="H7" s="22">
        <v>645146</v>
      </c>
      <c r="I7" s="22">
        <v>655235</v>
      </c>
      <c r="L7" s="19">
        <v>6</v>
      </c>
      <c r="M7" s="19" t="s">
        <v>116</v>
      </c>
      <c r="N7" s="23">
        <v>10.029999999999999</v>
      </c>
      <c r="O7" s="23">
        <v>7.74</v>
      </c>
      <c r="P7" s="23">
        <v>7.87</v>
      </c>
      <c r="Q7" s="23">
        <v>7.53</v>
      </c>
      <c r="R7" s="23">
        <v>7.6</v>
      </c>
      <c r="S7" s="23">
        <v>7.3</v>
      </c>
      <c r="T7" s="60"/>
      <c r="U7" s="60"/>
      <c r="V7" s="60"/>
      <c r="W7" s="60"/>
      <c r="X7" s="60"/>
      <c r="Y7" s="60"/>
      <c r="Z7" s="60"/>
      <c r="AA7" s="60"/>
      <c r="AB7" s="60"/>
      <c r="AC7" s="60"/>
    </row>
    <row r="8" spans="1:29" x14ac:dyDescent="0.5">
      <c r="A8" s="16">
        <v>4</v>
      </c>
      <c r="B8" s="16" t="s">
        <v>146</v>
      </c>
      <c r="C8" s="21">
        <v>5468</v>
      </c>
      <c r="D8" s="22">
        <v>5920</v>
      </c>
      <c r="E8" s="22">
        <v>5429</v>
      </c>
      <c r="F8" s="22">
        <v>5782</v>
      </c>
      <c r="G8" s="22">
        <v>5681</v>
      </c>
      <c r="H8" s="22">
        <v>6447</v>
      </c>
      <c r="I8" s="22">
        <v>6215</v>
      </c>
      <c r="L8" s="19">
        <v>7</v>
      </c>
      <c r="M8" s="19" t="s">
        <v>117</v>
      </c>
      <c r="N8" s="23">
        <v>5.33</v>
      </c>
      <c r="O8" s="23">
        <v>5.25</v>
      </c>
      <c r="P8" s="23">
        <v>5.49</v>
      </c>
      <c r="Q8" s="23">
        <v>5.49</v>
      </c>
      <c r="R8" s="23">
        <v>5.74</v>
      </c>
      <c r="S8" s="23">
        <v>5.66</v>
      </c>
    </row>
    <row r="9" spans="1:29" x14ac:dyDescent="0.5">
      <c r="A9" s="29">
        <v>4</v>
      </c>
      <c r="B9" s="29" t="s">
        <v>148</v>
      </c>
      <c r="C9" s="21"/>
      <c r="D9" s="30">
        <v>1132150</v>
      </c>
      <c r="E9" s="30">
        <v>1148972</v>
      </c>
      <c r="F9" s="30">
        <v>1165071</v>
      </c>
      <c r="G9" s="30">
        <v>1183791</v>
      </c>
      <c r="H9" s="30">
        <v>1202818</v>
      </c>
      <c r="I9" s="30">
        <v>1220830</v>
      </c>
      <c r="L9" s="19">
        <v>8</v>
      </c>
      <c r="M9" s="19" t="s">
        <v>118</v>
      </c>
      <c r="N9" s="23">
        <v>3.61</v>
      </c>
      <c r="O9" s="23">
        <v>4.6100000000000003</v>
      </c>
      <c r="P9" s="23">
        <v>5.78</v>
      </c>
      <c r="Q9" s="23">
        <v>6.73</v>
      </c>
      <c r="R9" s="23">
        <v>7.66</v>
      </c>
      <c r="S9" s="23">
        <v>5.39</v>
      </c>
    </row>
    <row r="10" spans="1:29" x14ac:dyDescent="0.5">
      <c r="A10" s="16">
        <v>5</v>
      </c>
      <c r="B10" s="16" t="s">
        <v>147</v>
      </c>
      <c r="C10" s="31">
        <v>2017</v>
      </c>
      <c r="D10" s="32">
        <v>2060</v>
      </c>
      <c r="E10" s="32">
        <v>2189</v>
      </c>
      <c r="F10" s="22">
        <v>2249</v>
      </c>
      <c r="G10" s="22">
        <v>2359</v>
      </c>
      <c r="H10" s="22">
        <v>2654</v>
      </c>
      <c r="I10" s="22">
        <v>2678</v>
      </c>
      <c r="L10" s="19">
        <v>9</v>
      </c>
      <c r="M10" s="19" t="s">
        <v>119</v>
      </c>
      <c r="N10" s="23">
        <v>8.8000000000000007</v>
      </c>
      <c r="O10" s="23">
        <v>11.25</v>
      </c>
      <c r="P10" s="23">
        <v>43.62</v>
      </c>
      <c r="Q10" s="23">
        <v>33.67</v>
      </c>
      <c r="R10" s="23">
        <v>10.94</v>
      </c>
      <c r="S10" s="23">
        <v>0</v>
      </c>
    </row>
    <row r="11" spans="1:29" x14ac:dyDescent="0.5">
      <c r="A11" s="16">
        <v>5</v>
      </c>
      <c r="B11" s="16" t="s">
        <v>148</v>
      </c>
      <c r="C11" s="21"/>
      <c r="D11" s="22">
        <v>1132150</v>
      </c>
      <c r="E11" s="22">
        <v>1148972</v>
      </c>
      <c r="F11" s="22">
        <v>1165071</v>
      </c>
      <c r="G11" s="22">
        <v>1183791</v>
      </c>
      <c r="H11" s="22">
        <v>1202818</v>
      </c>
      <c r="I11" s="22">
        <v>1220830</v>
      </c>
      <c r="L11" s="19">
        <v>10</v>
      </c>
      <c r="M11" s="19" t="s">
        <v>120</v>
      </c>
      <c r="N11" s="23">
        <v>1955.35</v>
      </c>
      <c r="O11" s="23">
        <v>2270.6999999999998</v>
      </c>
      <c r="P11" s="23">
        <v>2457.96</v>
      </c>
      <c r="Q11" s="23">
        <v>1801.81</v>
      </c>
      <c r="R11" s="23">
        <v>2322.04</v>
      </c>
      <c r="S11" s="23">
        <v>2156.94</v>
      </c>
    </row>
    <row r="12" spans="1:29" x14ac:dyDescent="0.5">
      <c r="A12" s="16">
        <v>6</v>
      </c>
      <c r="B12" s="16" t="s">
        <v>149</v>
      </c>
      <c r="C12" s="33">
        <v>991633</v>
      </c>
      <c r="D12" s="22">
        <v>190813</v>
      </c>
      <c r="E12" s="22">
        <v>189389</v>
      </c>
      <c r="F12" s="22">
        <v>188980</v>
      </c>
      <c r="G12" s="22">
        <v>188136</v>
      </c>
      <c r="H12" s="22">
        <v>187955</v>
      </c>
      <c r="I12" s="22">
        <v>187310</v>
      </c>
      <c r="L12" s="19">
        <v>11</v>
      </c>
      <c r="M12" s="19" t="s">
        <v>121</v>
      </c>
      <c r="N12" s="23">
        <v>0.39</v>
      </c>
      <c r="O12" s="23">
        <f>+E22/E23*100</f>
        <v>0.73258859018132394</v>
      </c>
      <c r="P12" s="23">
        <v>1.31</v>
      </c>
      <c r="Q12" s="23">
        <v>0.92</v>
      </c>
      <c r="R12" s="23">
        <v>1.04</v>
      </c>
      <c r="S12" s="23">
        <v>1.1000000000000001</v>
      </c>
      <c r="U12" s="61"/>
      <c r="V12" s="61"/>
      <c r="W12" s="61"/>
      <c r="X12" s="61"/>
      <c r="Y12" s="61"/>
      <c r="Z12" s="61"/>
    </row>
    <row r="13" spans="1:29" x14ac:dyDescent="0.5">
      <c r="A13" s="16">
        <v>6</v>
      </c>
      <c r="B13" s="16" t="s">
        <v>150</v>
      </c>
      <c r="C13" s="21">
        <v>144961</v>
      </c>
      <c r="D13" s="34">
        <v>153994</v>
      </c>
      <c r="E13" s="34">
        <v>165484</v>
      </c>
      <c r="F13" s="22">
        <v>175270</v>
      </c>
      <c r="G13" s="22">
        <v>185630</v>
      </c>
      <c r="H13" s="22">
        <v>195663</v>
      </c>
      <c r="I13" s="22">
        <v>207129</v>
      </c>
      <c r="L13" s="19">
        <v>12</v>
      </c>
      <c r="M13" s="19" t="s">
        <v>122</v>
      </c>
      <c r="N13" s="23">
        <v>99.54</v>
      </c>
      <c r="O13" s="23">
        <v>99.23</v>
      </c>
      <c r="P13" s="23">
        <v>98.66</v>
      </c>
      <c r="Q13" s="23">
        <v>99.06</v>
      </c>
      <c r="R13" s="23">
        <v>98.96</v>
      </c>
      <c r="S13" s="23">
        <v>98.89</v>
      </c>
      <c r="U13" s="60"/>
      <c r="V13" s="60"/>
      <c r="W13" s="60"/>
      <c r="X13" s="60"/>
      <c r="Y13" s="60"/>
    </row>
    <row r="14" spans="1:29" x14ac:dyDescent="0.5">
      <c r="A14" s="16">
        <v>6</v>
      </c>
      <c r="B14" s="16" t="s">
        <v>151</v>
      </c>
      <c r="C14" s="21">
        <v>770726</v>
      </c>
      <c r="D14" s="22">
        <v>782072</v>
      </c>
      <c r="E14" s="22">
        <v>785951</v>
      </c>
      <c r="F14" s="22">
        <v>793141</v>
      </c>
      <c r="G14" s="22">
        <v>801481</v>
      </c>
      <c r="H14" s="22">
        <v>809754</v>
      </c>
      <c r="I14" s="22">
        <v>815315</v>
      </c>
      <c r="L14" s="19">
        <v>13</v>
      </c>
      <c r="M14" s="19" t="s">
        <v>123</v>
      </c>
      <c r="N14" s="23" t="s">
        <v>200</v>
      </c>
      <c r="O14" s="23">
        <v>-0.56000000000000005</v>
      </c>
      <c r="P14" s="23">
        <v>59.71</v>
      </c>
      <c r="Q14" s="23">
        <v>3.58</v>
      </c>
      <c r="R14" s="23">
        <v>1.51</v>
      </c>
      <c r="S14" s="23">
        <v>0.04</v>
      </c>
    </row>
    <row r="15" spans="1:29" x14ac:dyDescent="0.5">
      <c r="A15" s="16">
        <v>7</v>
      </c>
      <c r="B15" s="16" t="s">
        <v>157</v>
      </c>
      <c r="C15" s="21">
        <v>110402</v>
      </c>
      <c r="D15" s="22">
        <v>11358</v>
      </c>
      <c r="E15" s="22">
        <v>8888</v>
      </c>
      <c r="F15" s="34">
        <v>9170</v>
      </c>
      <c r="G15" s="34">
        <v>8910</v>
      </c>
      <c r="H15" s="22">
        <v>9142</v>
      </c>
      <c r="I15" s="22">
        <v>8910</v>
      </c>
      <c r="L15" s="19">
        <v>14</v>
      </c>
      <c r="M15" s="19" t="s">
        <v>124</v>
      </c>
      <c r="N15" s="23" t="str">
        <f>+N14</f>
        <v>…</v>
      </c>
      <c r="O15" s="23">
        <v>-0.56000000000000005</v>
      </c>
      <c r="P15" s="23">
        <v>59.71</v>
      </c>
      <c r="Q15" s="23">
        <v>3.58</v>
      </c>
      <c r="R15" s="23">
        <v>1.51</v>
      </c>
      <c r="S15" s="23">
        <v>0.04</v>
      </c>
    </row>
    <row r="16" spans="1:29" x14ac:dyDescent="0.5">
      <c r="A16" s="16">
        <v>7</v>
      </c>
      <c r="B16" s="16" t="s">
        <v>158</v>
      </c>
      <c r="C16" s="21"/>
      <c r="D16" s="22">
        <v>330395</v>
      </c>
      <c r="E16" s="22">
        <v>331071</v>
      </c>
      <c r="F16" s="22">
        <v>330581</v>
      </c>
      <c r="G16" s="22">
        <v>330342</v>
      </c>
      <c r="H16" s="22">
        <v>330921</v>
      </c>
      <c r="I16" s="22">
        <v>359532</v>
      </c>
      <c r="L16" s="19">
        <v>15</v>
      </c>
      <c r="M16" s="19" t="s">
        <v>125</v>
      </c>
      <c r="N16" s="23">
        <v>300</v>
      </c>
      <c r="O16" s="23">
        <v>300</v>
      </c>
      <c r="P16" s="23">
        <v>300</v>
      </c>
      <c r="Q16" s="23">
        <v>300</v>
      </c>
      <c r="R16" s="23">
        <v>300</v>
      </c>
      <c r="S16" s="23">
        <v>310</v>
      </c>
    </row>
    <row r="17" spans="1:26" s="37" customFormat="1" x14ac:dyDescent="0.5">
      <c r="A17" s="35"/>
      <c r="B17" s="35" t="s">
        <v>197</v>
      </c>
      <c r="C17" s="21">
        <v>329492</v>
      </c>
      <c r="D17" s="36">
        <v>331297</v>
      </c>
      <c r="E17" s="36">
        <v>330844</v>
      </c>
      <c r="F17" s="36">
        <v>330317</v>
      </c>
      <c r="G17" s="36">
        <v>330367</v>
      </c>
      <c r="H17" s="36">
        <v>331475</v>
      </c>
      <c r="I17" s="36">
        <v>387589</v>
      </c>
      <c r="L17" s="19">
        <v>16</v>
      </c>
      <c r="M17" s="19" t="s">
        <v>126</v>
      </c>
      <c r="N17" s="23" t="s">
        <v>201</v>
      </c>
      <c r="O17" s="23" t="s">
        <v>201</v>
      </c>
      <c r="P17" s="23" t="s">
        <v>201</v>
      </c>
      <c r="Q17" s="23" t="s">
        <v>201</v>
      </c>
      <c r="R17" s="23" t="s">
        <v>201</v>
      </c>
      <c r="S17" s="23" t="s">
        <v>201</v>
      </c>
    </row>
    <row r="18" spans="1:26" x14ac:dyDescent="0.5">
      <c r="A18" s="16">
        <v>9</v>
      </c>
      <c r="B18" s="16" t="s">
        <v>159</v>
      </c>
      <c r="C18" s="21">
        <v>5987</v>
      </c>
      <c r="D18" s="22">
        <v>6036</v>
      </c>
      <c r="E18" s="22">
        <v>6036</v>
      </c>
      <c r="F18" s="22">
        <v>6394</v>
      </c>
      <c r="G18" s="22">
        <v>6500</v>
      </c>
      <c r="H18" s="22">
        <v>6904</v>
      </c>
      <c r="I18" s="22">
        <v>6912</v>
      </c>
      <c r="L18" s="19">
        <v>17</v>
      </c>
      <c r="M18" s="19" t="s">
        <v>155</v>
      </c>
      <c r="N18" s="23" t="s">
        <v>201</v>
      </c>
      <c r="O18" s="23" t="s">
        <v>201</v>
      </c>
      <c r="P18" s="23" t="s">
        <v>201</v>
      </c>
      <c r="Q18" s="23" t="s">
        <v>201</v>
      </c>
      <c r="R18" s="23" t="s">
        <v>201</v>
      </c>
      <c r="S18" s="23" t="s">
        <v>201</v>
      </c>
    </row>
    <row r="19" spans="1:26" x14ac:dyDescent="0.5">
      <c r="A19" s="16">
        <v>10</v>
      </c>
      <c r="B19" s="16" t="s">
        <v>160</v>
      </c>
      <c r="C19" s="21">
        <v>40</v>
      </c>
      <c r="D19" s="22">
        <v>41</v>
      </c>
      <c r="E19" s="22">
        <v>41</v>
      </c>
      <c r="F19" s="22">
        <v>53</v>
      </c>
      <c r="G19" s="22">
        <v>60</v>
      </c>
      <c r="H19" s="22">
        <v>70</v>
      </c>
      <c r="I19" s="22">
        <v>48</v>
      </c>
      <c r="L19" s="19">
        <v>18</v>
      </c>
      <c r="M19" s="19" t="s">
        <v>156</v>
      </c>
      <c r="N19" s="23" t="s">
        <v>201</v>
      </c>
      <c r="O19" s="23" t="s">
        <v>201</v>
      </c>
      <c r="P19" s="23" t="s">
        <v>201</v>
      </c>
      <c r="Q19" s="23" t="s">
        <v>201</v>
      </c>
      <c r="R19" s="23" t="s">
        <v>201</v>
      </c>
      <c r="S19" s="23" t="s">
        <v>201</v>
      </c>
    </row>
    <row r="20" spans="1:26" x14ac:dyDescent="0.5">
      <c r="A20" s="16">
        <v>11</v>
      </c>
      <c r="B20" s="16" t="s">
        <v>161</v>
      </c>
      <c r="C20" s="21">
        <v>2</v>
      </c>
      <c r="D20" s="22">
        <v>1</v>
      </c>
      <c r="E20" s="22">
        <v>1</v>
      </c>
      <c r="F20" s="22">
        <v>4</v>
      </c>
      <c r="G20" s="22">
        <v>3</v>
      </c>
      <c r="H20" s="22">
        <v>1</v>
      </c>
      <c r="I20" s="22">
        <v>0</v>
      </c>
      <c r="L20" s="19">
        <v>19</v>
      </c>
      <c r="M20" s="19" t="s">
        <v>127</v>
      </c>
      <c r="N20" s="23" t="s">
        <v>201</v>
      </c>
      <c r="O20" s="23" t="s">
        <v>201</v>
      </c>
      <c r="P20" s="23" t="s">
        <v>201</v>
      </c>
      <c r="Q20" s="23" t="s">
        <v>201</v>
      </c>
      <c r="R20" s="23" t="s">
        <v>201</v>
      </c>
      <c r="S20" s="23" t="s">
        <v>201</v>
      </c>
      <c r="U20" s="59"/>
      <c r="V20" s="59"/>
      <c r="W20" s="59"/>
      <c r="X20" s="59"/>
      <c r="Y20" s="59"/>
      <c r="Z20" s="59"/>
    </row>
    <row r="21" spans="1:26" x14ac:dyDescent="0.5">
      <c r="A21" s="16">
        <v>12</v>
      </c>
      <c r="B21" s="16" t="s">
        <v>162</v>
      </c>
      <c r="C21" s="21"/>
      <c r="D21" s="22">
        <v>579</v>
      </c>
      <c r="E21" s="22">
        <v>506</v>
      </c>
      <c r="F21" s="22">
        <v>474</v>
      </c>
      <c r="G21" s="22">
        <v>657</v>
      </c>
      <c r="H21" s="22">
        <v>518</v>
      </c>
      <c r="I21" s="22">
        <v>566</v>
      </c>
      <c r="L21" s="19">
        <v>20</v>
      </c>
      <c r="M21" s="19" t="s">
        <v>128</v>
      </c>
      <c r="N21" s="23" t="s">
        <v>200</v>
      </c>
      <c r="O21" s="23" t="s">
        <v>200</v>
      </c>
      <c r="P21" s="23" t="s">
        <v>200</v>
      </c>
      <c r="Q21" s="23">
        <v>14205</v>
      </c>
      <c r="R21" s="23" t="s">
        <v>200</v>
      </c>
      <c r="S21" s="23">
        <v>14149</v>
      </c>
    </row>
    <row r="22" spans="1:26" x14ac:dyDescent="0.5">
      <c r="A22" s="16">
        <v>13</v>
      </c>
      <c r="B22" s="16" t="s">
        <v>198</v>
      </c>
      <c r="C22" s="21"/>
      <c r="D22" s="22">
        <v>2129.7925</v>
      </c>
      <c r="E22" s="21">
        <v>3978</v>
      </c>
      <c r="F22" s="22">
        <v>11398.172499999999</v>
      </c>
      <c r="G22" s="22">
        <v>8281.25</v>
      </c>
      <c r="H22" s="22">
        <v>9532.7075000000004</v>
      </c>
      <c r="I22" s="22">
        <v>10097.595000000001</v>
      </c>
      <c r="L22" s="19">
        <v>21</v>
      </c>
      <c r="M22" s="19" t="s">
        <v>129</v>
      </c>
      <c r="N22" s="23" t="s">
        <v>200</v>
      </c>
      <c r="O22" s="23" t="s">
        <v>200</v>
      </c>
      <c r="P22" s="23" t="s">
        <v>200</v>
      </c>
      <c r="Q22" s="23">
        <v>12086</v>
      </c>
      <c r="R22" s="23" t="s">
        <v>200</v>
      </c>
      <c r="S22" s="23">
        <v>11536</v>
      </c>
    </row>
    <row r="23" spans="1:26" x14ac:dyDescent="0.5">
      <c r="A23" s="16">
        <v>13</v>
      </c>
      <c r="B23" s="16" t="s">
        <v>163</v>
      </c>
      <c r="C23" s="21"/>
      <c r="D23" s="22">
        <v>544317</v>
      </c>
      <c r="E23" s="21">
        <v>543006</v>
      </c>
      <c r="F23" s="22">
        <v>872263</v>
      </c>
      <c r="G23" s="22">
        <v>899842</v>
      </c>
      <c r="H23" s="22">
        <v>914425</v>
      </c>
      <c r="I23" s="22">
        <v>915384</v>
      </c>
      <c r="L23" s="19">
        <v>22</v>
      </c>
      <c r="M23" s="19" t="s">
        <v>130</v>
      </c>
      <c r="O23" s="23">
        <v>11.46</v>
      </c>
      <c r="P23" s="23">
        <v>14.21</v>
      </c>
      <c r="Q23" s="23">
        <v>6.49</v>
      </c>
      <c r="R23" s="23">
        <v>5.59</v>
      </c>
      <c r="S23" s="23" t="s">
        <v>201</v>
      </c>
    </row>
    <row r="24" spans="1:26" x14ac:dyDescent="0.5">
      <c r="A24" s="16">
        <v>14</v>
      </c>
      <c r="B24" s="16" t="s">
        <v>164</v>
      </c>
      <c r="C24" s="21"/>
      <c r="D24" s="22">
        <v>541836</v>
      </c>
      <c r="E24" s="21">
        <v>538828</v>
      </c>
      <c r="F24" s="22">
        <v>860568</v>
      </c>
      <c r="G24" s="22">
        <v>891414</v>
      </c>
      <c r="H24" s="22">
        <v>904892</v>
      </c>
      <c r="I24" s="22">
        <v>905213</v>
      </c>
      <c r="L24" s="19">
        <v>23</v>
      </c>
      <c r="M24" s="19" t="s">
        <v>131</v>
      </c>
      <c r="N24" s="23">
        <v>142711.39000000001</v>
      </c>
      <c r="O24" s="23">
        <v>155650.07</v>
      </c>
      <c r="P24" s="23">
        <v>173880.46</v>
      </c>
      <c r="Q24" s="23">
        <v>181301.89</v>
      </c>
      <c r="R24" s="23">
        <v>187589.5</v>
      </c>
      <c r="S24" s="23" t="s">
        <v>201</v>
      </c>
    </row>
    <row r="25" spans="1:26" x14ac:dyDescent="0.5">
      <c r="A25" s="16">
        <v>17</v>
      </c>
      <c r="B25" s="16" t="s">
        <v>165</v>
      </c>
      <c r="C25" s="21">
        <v>215</v>
      </c>
      <c r="D25" s="22">
        <v>300</v>
      </c>
      <c r="E25" s="22">
        <v>300</v>
      </c>
      <c r="F25" s="22">
        <v>300</v>
      </c>
      <c r="G25" s="22">
        <v>300</v>
      </c>
      <c r="H25" s="22">
        <v>300</v>
      </c>
      <c r="I25" s="22">
        <v>310</v>
      </c>
      <c r="L25" s="19">
        <v>24</v>
      </c>
      <c r="M25" s="19" t="s">
        <v>132</v>
      </c>
      <c r="N25" s="23">
        <v>56.37</v>
      </c>
      <c r="O25" s="23">
        <v>56.35</v>
      </c>
      <c r="P25" s="23">
        <v>56.31</v>
      </c>
      <c r="Q25" s="23">
        <v>56.35</v>
      </c>
      <c r="R25" s="23">
        <v>56.54</v>
      </c>
    </row>
    <row r="26" spans="1:26" x14ac:dyDescent="0.5">
      <c r="A26" s="16">
        <v>18</v>
      </c>
      <c r="B26" s="16" t="s">
        <v>168</v>
      </c>
      <c r="C26" s="21"/>
      <c r="D26" s="22" t="s">
        <v>201</v>
      </c>
      <c r="E26" s="22" t="s">
        <v>201</v>
      </c>
      <c r="F26" s="22" t="s">
        <v>201</v>
      </c>
      <c r="G26" s="22" t="s">
        <v>201</v>
      </c>
      <c r="H26" s="22" t="s">
        <v>201</v>
      </c>
      <c r="I26" s="22" t="s">
        <v>201</v>
      </c>
      <c r="L26" s="19">
        <v>25</v>
      </c>
      <c r="M26" s="19" t="s">
        <v>133</v>
      </c>
      <c r="N26" s="38"/>
      <c r="O26" s="38">
        <v>0.36</v>
      </c>
      <c r="P26" s="38"/>
      <c r="Q26" s="38">
        <v>1.36</v>
      </c>
      <c r="R26" s="38"/>
      <c r="S26" s="38">
        <v>0.54</v>
      </c>
    </row>
    <row r="27" spans="1:26" x14ac:dyDescent="0.5">
      <c r="A27" s="16">
        <v>18</v>
      </c>
      <c r="B27" s="16" t="s">
        <v>166</v>
      </c>
      <c r="C27" s="21"/>
      <c r="D27" s="22" t="s">
        <v>201</v>
      </c>
      <c r="E27" s="22" t="s">
        <v>201</v>
      </c>
      <c r="F27" s="22" t="s">
        <v>201</v>
      </c>
      <c r="G27" s="22" t="s">
        <v>201</v>
      </c>
      <c r="H27" s="22" t="s">
        <v>201</v>
      </c>
      <c r="I27" s="22" t="s">
        <v>201</v>
      </c>
      <c r="L27" s="19">
        <v>26</v>
      </c>
      <c r="M27" s="19" t="s">
        <v>134</v>
      </c>
      <c r="N27" s="23">
        <v>1.31</v>
      </c>
      <c r="O27" s="23">
        <v>1.04</v>
      </c>
      <c r="P27" s="23">
        <v>0.97</v>
      </c>
      <c r="Q27" s="23">
        <v>0.52</v>
      </c>
      <c r="R27" s="23">
        <v>3.42</v>
      </c>
      <c r="S27" s="23">
        <v>3.42</v>
      </c>
    </row>
    <row r="28" spans="1:26" x14ac:dyDescent="0.5">
      <c r="A28" s="16">
        <v>18</v>
      </c>
      <c r="B28" s="16" t="s">
        <v>167</v>
      </c>
      <c r="C28" s="39"/>
      <c r="D28" s="40">
        <v>169</v>
      </c>
      <c r="E28" s="40">
        <v>6</v>
      </c>
      <c r="F28" s="40">
        <v>8</v>
      </c>
      <c r="G28" s="40">
        <v>10</v>
      </c>
      <c r="H28" s="40">
        <v>0</v>
      </c>
      <c r="I28" s="40">
        <v>0</v>
      </c>
      <c r="L28" s="19">
        <v>27</v>
      </c>
      <c r="M28" s="19" t="s">
        <v>135</v>
      </c>
      <c r="N28" s="23">
        <v>40.53</v>
      </c>
      <c r="O28" s="23">
        <v>45.17</v>
      </c>
      <c r="P28" s="23">
        <v>51.63</v>
      </c>
      <c r="Q28" s="23">
        <v>46.48</v>
      </c>
      <c r="R28" s="23">
        <v>45.11</v>
      </c>
      <c r="S28" s="23">
        <v>40.19</v>
      </c>
    </row>
    <row r="29" spans="1:26" x14ac:dyDescent="0.5">
      <c r="A29" s="16">
        <v>19</v>
      </c>
      <c r="B29" s="16" t="s">
        <v>169</v>
      </c>
      <c r="C29" s="48" t="s">
        <v>199</v>
      </c>
      <c r="D29" s="49" t="s">
        <v>199</v>
      </c>
      <c r="E29" s="49" t="s">
        <v>199</v>
      </c>
      <c r="F29" s="49" t="s">
        <v>199</v>
      </c>
      <c r="G29" s="49" t="s">
        <v>199</v>
      </c>
      <c r="H29" s="49" t="s">
        <v>199</v>
      </c>
      <c r="I29" s="49" t="s">
        <v>199</v>
      </c>
      <c r="L29" s="19">
        <v>28</v>
      </c>
      <c r="M29" s="19" t="s">
        <v>136</v>
      </c>
      <c r="N29" s="23">
        <v>38.32</v>
      </c>
      <c r="O29" s="23">
        <v>45.74</v>
      </c>
      <c r="P29" s="23">
        <v>57.83</v>
      </c>
      <c r="Q29" s="23">
        <v>68.2</v>
      </c>
      <c r="R29" s="23">
        <v>78.52</v>
      </c>
      <c r="S29" s="23">
        <v>79.28</v>
      </c>
    </row>
    <row r="30" spans="1:26" x14ac:dyDescent="0.5">
      <c r="A30" s="16">
        <v>19</v>
      </c>
      <c r="B30" s="16" t="s">
        <v>170</v>
      </c>
      <c r="C30" s="48" t="s">
        <v>199</v>
      </c>
      <c r="D30" s="49" t="s">
        <v>199</v>
      </c>
      <c r="E30" s="49" t="s">
        <v>199</v>
      </c>
      <c r="F30" s="49" t="s">
        <v>199</v>
      </c>
      <c r="G30" s="49" t="s">
        <v>199</v>
      </c>
      <c r="H30" s="49" t="s">
        <v>199</v>
      </c>
      <c r="I30" s="49" t="s">
        <v>199</v>
      </c>
      <c r="L30" s="19">
        <v>29</v>
      </c>
      <c r="M30" s="19" t="s">
        <v>137</v>
      </c>
      <c r="N30" s="23">
        <v>42.27</v>
      </c>
      <c r="O30" s="23">
        <v>42.61</v>
      </c>
      <c r="P30" s="23">
        <v>44.85</v>
      </c>
      <c r="Q30" s="23">
        <v>33.950000000000003</v>
      </c>
      <c r="R30" s="23">
        <v>32.35</v>
      </c>
      <c r="S30" s="23">
        <v>26.51</v>
      </c>
    </row>
    <row r="31" spans="1:26" x14ac:dyDescent="0.5">
      <c r="A31" s="16">
        <v>20</v>
      </c>
      <c r="B31" s="16" t="s">
        <v>171</v>
      </c>
      <c r="C31" s="48" t="s">
        <v>199</v>
      </c>
      <c r="D31" s="49" t="s">
        <v>199</v>
      </c>
      <c r="E31" s="49" t="s">
        <v>199</v>
      </c>
      <c r="F31" s="49" t="s">
        <v>199</v>
      </c>
      <c r="G31" s="49" t="s">
        <v>199</v>
      </c>
      <c r="H31" s="49" t="s">
        <v>199</v>
      </c>
      <c r="I31" s="49" t="s">
        <v>199</v>
      </c>
      <c r="L31" s="19">
        <v>30</v>
      </c>
      <c r="M31" s="19" t="s">
        <v>152</v>
      </c>
      <c r="N31" s="23">
        <v>47.84</v>
      </c>
      <c r="O31" s="23">
        <v>53.02</v>
      </c>
      <c r="P31" s="23">
        <v>53.33</v>
      </c>
      <c r="Q31" s="23">
        <v>46.45</v>
      </c>
      <c r="R31" s="23">
        <v>42.89</v>
      </c>
      <c r="S31" s="23">
        <v>42.02</v>
      </c>
    </row>
    <row r="32" spans="1:26" x14ac:dyDescent="0.5">
      <c r="A32" s="16">
        <v>20</v>
      </c>
      <c r="B32" s="16" t="s">
        <v>172</v>
      </c>
      <c r="C32" s="48" t="s">
        <v>199</v>
      </c>
      <c r="D32" s="49" t="s">
        <v>199</v>
      </c>
      <c r="E32" s="49" t="s">
        <v>199</v>
      </c>
      <c r="F32" s="49" t="s">
        <v>199</v>
      </c>
      <c r="G32" s="49" t="s">
        <v>199</v>
      </c>
      <c r="H32" s="49" t="s">
        <v>199</v>
      </c>
      <c r="I32" s="49" t="s">
        <v>199</v>
      </c>
      <c r="L32" s="19">
        <v>31</v>
      </c>
      <c r="M32" s="19" t="s">
        <v>153</v>
      </c>
      <c r="N32" s="23">
        <v>37.22</v>
      </c>
      <c r="O32" s="23">
        <v>46.65</v>
      </c>
      <c r="P32" s="23">
        <v>54.12</v>
      </c>
      <c r="Q32" s="23">
        <v>56.73</v>
      </c>
      <c r="R32" s="23">
        <v>64.88</v>
      </c>
      <c r="S32" s="23">
        <v>66.92</v>
      </c>
    </row>
    <row r="33" spans="1:19" x14ac:dyDescent="0.5">
      <c r="A33" s="16">
        <v>21</v>
      </c>
      <c r="B33" s="16" t="s">
        <v>173</v>
      </c>
      <c r="C33" s="48" t="s">
        <v>199</v>
      </c>
      <c r="D33" s="49" t="s">
        <v>199</v>
      </c>
      <c r="E33" s="49" t="s">
        <v>199</v>
      </c>
      <c r="F33" s="49" t="s">
        <v>199</v>
      </c>
      <c r="G33" s="49" t="s">
        <v>199</v>
      </c>
      <c r="H33" s="49" t="s">
        <v>199</v>
      </c>
      <c r="I33" s="49" t="s">
        <v>199</v>
      </c>
      <c r="L33" s="19">
        <v>32</v>
      </c>
      <c r="M33" s="19" t="s">
        <v>154</v>
      </c>
      <c r="N33" s="23">
        <v>82.35</v>
      </c>
      <c r="O33" s="23">
        <v>86.07</v>
      </c>
      <c r="P33" s="23">
        <v>89.86</v>
      </c>
      <c r="Q33" s="23">
        <v>91.37</v>
      </c>
      <c r="R33" s="23">
        <v>92.86</v>
      </c>
      <c r="S33" s="23">
        <v>94.58</v>
      </c>
    </row>
    <row r="34" spans="1:19" x14ac:dyDescent="0.5">
      <c r="A34" s="16">
        <v>21</v>
      </c>
      <c r="B34" s="16" t="s">
        <v>174</v>
      </c>
      <c r="C34" s="48" t="s">
        <v>199</v>
      </c>
      <c r="D34" s="49" t="s">
        <v>199</v>
      </c>
      <c r="E34" s="49" t="s">
        <v>199</v>
      </c>
      <c r="F34" s="49" t="s">
        <v>199</v>
      </c>
      <c r="G34" s="49" t="s">
        <v>199</v>
      </c>
      <c r="H34" s="49" t="s">
        <v>199</v>
      </c>
      <c r="I34" s="49" t="s">
        <v>199</v>
      </c>
      <c r="L34" s="19">
        <v>33</v>
      </c>
      <c r="M34" s="19" t="s">
        <v>138</v>
      </c>
      <c r="N34" s="23" t="s">
        <v>201</v>
      </c>
      <c r="O34" s="23" t="s">
        <v>201</v>
      </c>
      <c r="P34" s="23" t="s">
        <v>201</v>
      </c>
      <c r="Q34" s="23" t="s">
        <v>201</v>
      </c>
      <c r="R34" s="23" t="s">
        <v>201</v>
      </c>
      <c r="S34" s="23" t="s">
        <v>201</v>
      </c>
    </row>
    <row r="35" spans="1:19" x14ac:dyDescent="0.5">
      <c r="A35" s="16">
        <v>22</v>
      </c>
      <c r="B35" s="16" t="s">
        <v>175</v>
      </c>
      <c r="C35" s="21"/>
      <c r="D35" s="22" t="s">
        <v>200</v>
      </c>
      <c r="E35" s="22" t="s">
        <v>200</v>
      </c>
      <c r="F35" s="22" t="s">
        <v>200</v>
      </c>
      <c r="G35" s="22">
        <v>14205</v>
      </c>
      <c r="H35" s="22" t="s">
        <v>200</v>
      </c>
      <c r="I35" s="22">
        <v>14149</v>
      </c>
      <c r="L35" s="19">
        <v>34</v>
      </c>
      <c r="M35" s="19" t="s">
        <v>139</v>
      </c>
      <c r="N35" s="23">
        <f>+((D53-C53)/C53)*100</f>
        <v>11.094043677788061</v>
      </c>
      <c r="O35" s="23">
        <f t="shared" ref="O35:S35" si="0">+((E53-D53)/D53)*100</f>
        <v>-0.19168505938629865</v>
      </c>
      <c r="P35" s="23">
        <f t="shared" si="0"/>
        <v>1.6049176632151014</v>
      </c>
      <c r="Q35" s="23">
        <f t="shared" si="0"/>
        <v>16.632030012787617</v>
      </c>
      <c r="R35" s="23">
        <f t="shared" si="0"/>
        <v>1.2379957973491642</v>
      </c>
      <c r="S35" s="23">
        <f t="shared" si="0"/>
        <v>17.135201351812697</v>
      </c>
    </row>
    <row r="36" spans="1:19" x14ac:dyDescent="0.5">
      <c r="A36" s="16">
        <v>23</v>
      </c>
      <c r="B36" s="16" t="s">
        <v>176</v>
      </c>
      <c r="C36" s="21"/>
      <c r="D36" s="22" t="s">
        <v>200</v>
      </c>
      <c r="E36" s="22" t="s">
        <v>200</v>
      </c>
      <c r="F36" s="22" t="s">
        <v>200</v>
      </c>
      <c r="G36" s="22">
        <v>12086</v>
      </c>
      <c r="H36" s="22" t="s">
        <v>200</v>
      </c>
      <c r="I36" s="22">
        <v>11536</v>
      </c>
      <c r="L36" s="19">
        <v>35</v>
      </c>
      <c r="M36" s="19" t="s">
        <v>195</v>
      </c>
      <c r="N36" s="23">
        <f>+((D54-C54)/C54)*100</f>
        <v>8.8362143325397646</v>
      </c>
      <c r="O36" s="23">
        <f t="shared" ref="O36:S36" si="1">+((E54-D54)/D54)*100</f>
        <v>17.730788739538422</v>
      </c>
      <c r="P36" s="23">
        <f t="shared" si="1"/>
        <v>-4.6732369335164394</v>
      </c>
      <c r="Q36" s="23">
        <f t="shared" si="1"/>
        <v>20.6022343686002</v>
      </c>
      <c r="R36" s="23">
        <f t="shared" si="1"/>
        <v>1.7742124370535191</v>
      </c>
      <c r="S36" s="23">
        <f t="shared" si="1"/>
        <v>19.255508889016742</v>
      </c>
    </row>
    <row r="37" spans="1:19" x14ac:dyDescent="0.5">
      <c r="A37" s="16">
        <v>24</v>
      </c>
      <c r="B37" s="16" t="s">
        <v>177</v>
      </c>
      <c r="C37" s="21"/>
      <c r="D37" s="22">
        <v>198913.51</v>
      </c>
      <c r="E37" s="22">
        <v>221710.55</v>
      </c>
      <c r="F37" s="22">
        <v>253225.02</v>
      </c>
      <c r="G37" s="22">
        <v>269653.32</v>
      </c>
      <c r="H37" s="22">
        <v>284726.46999999997</v>
      </c>
      <c r="I37" s="22"/>
      <c r="L37" s="19">
        <v>36</v>
      </c>
      <c r="M37" s="19" t="s">
        <v>140</v>
      </c>
      <c r="N37" s="23" t="s">
        <v>201</v>
      </c>
      <c r="O37" s="23" t="s">
        <v>201</v>
      </c>
      <c r="P37" s="23" t="s">
        <v>201</v>
      </c>
      <c r="Q37" s="23" t="s">
        <v>201</v>
      </c>
      <c r="R37" s="23" t="s">
        <v>201</v>
      </c>
      <c r="S37" s="23" t="s">
        <v>201</v>
      </c>
    </row>
    <row r="38" spans="1:19" x14ac:dyDescent="0.5">
      <c r="A38" s="16">
        <v>25</v>
      </c>
      <c r="B38" s="16" t="s">
        <v>178</v>
      </c>
      <c r="C38" s="21"/>
      <c r="D38" s="22">
        <v>142711.39000000001</v>
      </c>
      <c r="E38" s="22">
        <v>155650.07</v>
      </c>
      <c r="F38" s="22">
        <v>173880.46</v>
      </c>
      <c r="G38" s="22">
        <v>181301.89</v>
      </c>
      <c r="H38" s="22">
        <v>187589.5</v>
      </c>
      <c r="I38" s="22"/>
      <c r="L38" s="19">
        <v>37</v>
      </c>
      <c r="M38" s="19" t="s">
        <v>141</v>
      </c>
      <c r="N38" s="23" t="s">
        <v>201</v>
      </c>
      <c r="O38" s="23" t="s">
        <v>201</v>
      </c>
      <c r="P38" s="23" t="s">
        <v>201</v>
      </c>
      <c r="Q38" s="23" t="s">
        <v>201</v>
      </c>
      <c r="R38" s="23" t="s">
        <v>201</v>
      </c>
      <c r="S38" s="23" t="s">
        <v>201</v>
      </c>
    </row>
    <row r="39" spans="1:19" x14ac:dyDescent="0.5">
      <c r="A39" s="16">
        <v>26</v>
      </c>
      <c r="B39" s="16" t="s">
        <v>179</v>
      </c>
      <c r="C39" s="21"/>
      <c r="D39" s="22">
        <v>219259</v>
      </c>
      <c r="E39" s="22">
        <v>219160</v>
      </c>
      <c r="F39" s="22">
        <v>219012</v>
      </c>
      <c r="G39" s="22">
        <v>219185</v>
      </c>
      <c r="H39" s="22">
        <v>219915.28</v>
      </c>
      <c r="I39" s="22"/>
    </row>
    <row r="40" spans="1:19" x14ac:dyDescent="0.5">
      <c r="A40" s="16">
        <v>26</v>
      </c>
      <c r="B40" s="16" t="s">
        <v>180</v>
      </c>
      <c r="C40" s="21"/>
      <c r="D40" s="22">
        <v>388939</v>
      </c>
      <c r="E40" s="22">
        <v>388939</v>
      </c>
      <c r="F40" s="22">
        <v>388939</v>
      </c>
      <c r="G40" s="22">
        <v>388939</v>
      </c>
      <c r="H40" s="22">
        <v>388939</v>
      </c>
      <c r="I40" s="22"/>
    </row>
    <row r="41" spans="1:19" x14ac:dyDescent="0.5">
      <c r="A41" s="41">
        <v>27</v>
      </c>
      <c r="B41" s="41" t="s">
        <v>181</v>
      </c>
      <c r="C41" s="21"/>
      <c r="D41" s="21"/>
      <c r="E41" s="21">
        <v>1145</v>
      </c>
      <c r="F41" s="21"/>
      <c r="G41" s="21">
        <v>7265</v>
      </c>
      <c r="H41" s="21"/>
      <c r="I41" s="21">
        <v>2904</v>
      </c>
    </row>
    <row r="42" spans="1:19" x14ac:dyDescent="0.5">
      <c r="A42" s="41">
        <v>27</v>
      </c>
      <c r="B42" s="41" t="s">
        <v>182</v>
      </c>
      <c r="C42" s="21"/>
      <c r="D42" s="21"/>
      <c r="E42" s="21">
        <v>313973</v>
      </c>
      <c r="F42" s="21"/>
      <c r="G42" s="21">
        <v>532428</v>
      </c>
      <c r="H42" s="21"/>
      <c r="I42" s="21">
        <v>537918</v>
      </c>
    </row>
    <row r="43" spans="1:19" x14ac:dyDescent="0.5">
      <c r="A43" s="16">
        <v>28</v>
      </c>
      <c r="B43" s="16" t="s">
        <v>183</v>
      </c>
      <c r="C43" s="21">
        <v>42033</v>
      </c>
      <c r="D43" s="22">
        <v>42584</v>
      </c>
      <c r="E43" s="22">
        <v>43025</v>
      </c>
      <c r="F43" s="22">
        <v>43442</v>
      </c>
      <c r="G43" s="22">
        <v>43668</v>
      </c>
      <c r="H43" s="22">
        <v>45160</v>
      </c>
      <c r="I43" s="22">
        <v>46704</v>
      </c>
    </row>
    <row r="44" spans="1:19" x14ac:dyDescent="0.5">
      <c r="A44" s="16">
        <v>29</v>
      </c>
      <c r="B44" s="16" t="s">
        <v>184</v>
      </c>
      <c r="C44" s="21"/>
      <c r="D44" s="42">
        <v>126274</v>
      </c>
      <c r="E44" s="43">
        <v>141472</v>
      </c>
      <c r="F44" s="43">
        <v>275056</v>
      </c>
      <c r="G44" s="44">
        <v>253000</v>
      </c>
      <c r="H44" s="44">
        <v>243016.51</v>
      </c>
      <c r="I44" s="22">
        <v>224161</v>
      </c>
    </row>
    <row r="45" spans="1:19" x14ac:dyDescent="0.5">
      <c r="A45" s="16">
        <v>29</v>
      </c>
      <c r="B45" s="16" t="s">
        <v>182</v>
      </c>
      <c r="C45" s="21"/>
      <c r="D45" s="22">
        <v>311587</v>
      </c>
      <c r="E45" s="22">
        <v>313231</v>
      </c>
      <c r="F45" s="22">
        <v>532734</v>
      </c>
      <c r="G45" s="22">
        <v>544300</v>
      </c>
      <c r="H45" s="22">
        <v>538712</v>
      </c>
      <c r="I45" s="22">
        <v>557752</v>
      </c>
    </row>
    <row r="46" spans="1:19" x14ac:dyDescent="0.5">
      <c r="A46" s="16">
        <v>30</v>
      </c>
      <c r="B46" s="16" t="s">
        <v>185</v>
      </c>
      <c r="C46" s="21"/>
      <c r="D46" s="42">
        <v>119391</v>
      </c>
      <c r="E46" s="43">
        <v>143269</v>
      </c>
      <c r="F46" s="45">
        <v>308079</v>
      </c>
      <c r="G46" s="44">
        <v>371195</v>
      </c>
      <c r="H46" s="44">
        <v>422983.59</v>
      </c>
      <c r="I46" s="22">
        <v>442165</v>
      </c>
    </row>
    <row r="47" spans="1:19" x14ac:dyDescent="0.5">
      <c r="A47" s="16">
        <v>31</v>
      </c>
      <c r="B47" s="16" t="s">
        <v>186</v>
      </c>
      <c r="C47" s="21"/>
      <c r="D47" s="42">
        <v>131712</v>
      </c>
      <c r="E47" s="43">
        <v>133474</v>
      </c>
      <c r="F47" s="43">
        <v>238922</v>
      </c>
      <c r="G47" s="44">
        <v>184767</v>
      </c>
      <c r="H47" s="44">
        <v>174299.72</v>
      </c>
      <c r="I47" s="22">
        <v>147838</v>
      </c>
    </row>
    <row r="48" spans="1:19" x14ac:dyDescent="0.5">
      <c r="A48" s="16">
        <v>32</v>
      </c>
      <c r="B48" s="16" t="s">
        <v>187</v>
      </c>
      <c r="C48" s="21">
        <v>420731</v>
      </c>
      <c r="D48" s="22">
        <v>438128</v>
      </c>
      <c r="E48" s="22">
        <v>490922</v>
      </c>
      <c r="F48" s="22">
        <v>733221</v>
      </c>
      <c r="G48" s="22">
        <v>652190</v>
      </c>
      <c r="H48" s="22">
        <v>614854</v>
      </c>
      <c r="I48" s="22">
        <v>615394</v>
      </c>
    </row>
    <row r="49" spans="1:9" x14ac:dyDescent="0.5">
      <c r="A49" s="16">
        <v>32</v>
      </c>
      <c r="B49" s="16" t="s">
        <v>188</v>
      </c>
      <c r="C49" s="21">
        <v>904319</v>
      </c>
      <c r="D49" s="22">
        <v>915873</v>
      </c>
      <c r="E49" s="22">
        <v>925985</v>
      </c>
      <c r="F49" s="22">
        <v>1374850</v>
      </c>
      <c r="G49" s="22">
        <v>1403918</v>
      </c>
      <c r="H49" s="22">
        <v>1433494</v>
      </c>
      <c r="I49" s="22">
        <v>1464514</v>
      </c>
    </row>
    <row r="50" spans="1:9" x14ac:dyDescent="0.5">
      <c r="A50" s="16">
        <v>33</v>
      </c>
      <c r="B50" s="16" t="s">
        <v>189</v>
      </c>
      <c r="C50" s="21">
        <v>319282</v>
      </c>
      <c r="D50" s="22">
        <v>340845</v>
      </c>
      <c r="E50" s="22">
        <v>431994</v>
      </c>
      <c r="F50" s="22">
        <v>744064</v>
      </c>
      <c r="G50" s="22">
        <v>796463</v>
      </c>
      <c r="H50" s="22">
        <v>930058</v>
      </c>
      <c r="I50" s="22">
        <v>980018</v>
      </c>
    </row>
    <row r="51" spans="1:9" x14ac:dyDescent="0.5">
      <c r="A51" s="16">
        <v>34</v>
      </c>
      <c r="B51" s="16" t="s">
        <v>190</v>
      </c>
      <c r="C51" s="21">
        <v>721827</v>
      </c>
      <c r="D51" s="22">
        <v>754179</v>
      </c>
      <c r="E51" s="22">
        <v>797031</v>
      </c>
      <c r="F51" s="22">
        <v>1235462</v>
      </c>
      <c r="G51" s="22">
        <v>1282797</v>
      </c>
      <c r="H51" s="22">
        <v>1331188</v>
      </c>
      <c r="I51" s="22">
        <v>1385201</v>
      </c>
    </row>
    <row r="52" spans="1:9" x14ac:dyDescent="0.5">
      <c r="A52" s="16">
        <v>35</v>
      </c>
      <c r="B52" s="16" t="s">
        <v>191</v>
      </c>
      <c r="C52" s="21"/>
      <c r="D52" s="22"/>
      <c r="E52" s="22"/>
      <c r="F52" s="22"/>
      <c r="G52" s="22"/>
      <c r="H52" s="22"/>
      <c r="I52" s="22"/>
    </row>
    <row r="53" spans="1:9" x14ac:dyDescent="0.5">
      <c r="A53" s="16">
        <v>36</v>
      </c>
      <c r="B53" s="16" t="s">
        <v>237</v>
      </c>
      <c r="C53" s="21">
        <v>524065</v>
      </c>
      <c r="D53" s="22">
        <v>582205</v>
      </c>
      <c r="E53" s="22">
        <v>581089</v>
      </c>
      <c r="F53" s="22">
        <v>590415</v>
      </c>
      <c r="G53" s="22">
        <v>688613</v>
      </c>
      <c r="H53" s="22">
        <v>697138</v>
      </c>
      <c r="I53" s="22">
        <v>816594</v>
      </c>
    </row>
    <row r="54" spans="1:9" x14ac:dyDescent="0.5">
      <c r="A54" s="16">
        <v>37</v>
      </c>
      <c r="B54" s="16" t="s">
        <v>192</v>
      </c>
      <c r="C54" s="21">
        <v>57966</v>
      </c>
      <c r="D54" s="22">
        <v>63088</v>
      </c>
      <c r="E54" s="22">
        <v>74274</v>
      </c>
      <c r="F54" s="22">
        <v>70803</v>
      </c>
      <c r="G54" s="22">
        <v>85390</v>
      </c>
      <c r="H54" s="22">
        <v>86905</v>
      </c>
      <c r="I54" s="22">
        <v>103639</v>
      </c>
    </row>
    <row r="55" spans="1:9" x14ac:dyDescent="0.5">
      <c r="A55" s="16">
        <v>38</v>
      </c>
      <c r="B55" s="16" t="s">
        <v>193</v>
      </c>
      <c r="C55" s="21">
        <v>13580</v>
      </c>
      <c r="D55" s="22"/>
      <c r="E55" s="22"/>
      <c r="F55" s="22"/>
      <c r="G55" s="22"/>
      <c r="H55" s="22"/>
      <c r="I55" s="22"/>
    </row>
    <row r="56" spans="1:9" x14ac:dyDescent="0.5">
      <c r="A56" s="16">
        <v>39</v>
      </c>
      <c r="B56" s="16" t="s">
        <v>194</v>
      </c>
      <c r="C56" s="21"/>
      <c r="D56" s="22" t="s">
        <v>201</v>
      </c>
      <c r="E56" s="22" t="s">
        <v>201</v>
      </c>
      <c r="F56" s="22" t="s">
        <v>201</v>
      </c>
      <c r="G56" s="22" t="s">
        <v>201</v>
      </c>
      <c r="H56" s="22" t="s">
        <v>201</v>
      </c>
      <c r="I56" s="22" t="s">
        <v>201</v>
      </c>
    </row>
  </sheetData>
  <pageMargins left="0.27559055118110237" right="0.31496062992125984" top="0.43307086614173229" bottom="0.4330708661417322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8"/>
  <sheetViews>
    <sheetView topLeftCell="A4" workbookViewId="0">
      <selection activeCell="B14" sqref="B14"/>
    </sheetView>
  </sheetViews>
  <sheetFormatPr defaultRowHeight="21.75" x14ac:dyDescent="0.5"/>
  <cols>
    <col min="2" max="2" width="54.7109375" customWidth="1"/>
  </cols>
  <sheetData>
    <row r="1" spans="1:8" x14ac:dyDescent="0.5">
      <c r="C1">
        <v>2555</v>
      </c>
      <c r="D1">
        <v>2556</v>
      </c>
      <c r="E1">
        <v>2557</v>
      </c>
      <c r="F1">
        <v>2558</v>
      </c>
      <c r="G1">
        <v>2559</v>
      </c>
      <c r="H1">
        <v>2560</v>
      </c>
    </row>
    <row r="2" spans="1:8" x14ac:dyDescent="0.5">
      <c r="A2">
        <v>1</v>
      </c>
      <c r="B2" t="s">
        <v>111</v>
      </c>
    </row>
    <row r="3" spans="1:8" x14ac:dyDescent="0.5">
      <c r="A3">
        <v>2</v>
      </c>
      <c r="B3" t="s">
        <v>112</v>
      </c>
    </row>
    <row r="4" spans="1:8" x14ac:dyDescent="0.5">
      <c r="A4">
        <v>3</v>
      </c>
      <c r="B4" t="s">
        <v>113</v>
      </c>
    </row>
    <row r="5" spans="1:8" x14ac:dyDescent="0.5">
      <c r="A5">
        <v>4</v>
      </c>
      <c r="B5" t="s">
        <v>114</v>
      </c>
    </row>
    <row r="6" spans="1:8" x14ac:dyDescent="0.5">
      <c r="A6">
        <v>5</v>
      </c>
      <c r="B6" t="s">
        <v>115</v>
      </c>
    </row>
    <row r="7" spans="1:8" x14ac:dyDescent="0.5">
      <c r="A7">
        <v>6</v>
      </c>
      <c r="B7" t="s">
        <v>116</v>
      </c>
    </row>
    <row r="8" spans="1:8" x14ac:dyDescent="0.5">
      <c r="A8">
        <v>7</v>
      </c>
      <c r="B8" t="s">
        <v>117</v>
      </c>
    </row>
    <row r="9" spans="1:8" x14ac:dyDescent="0.5">
      <c r="A9">
        <v>8</v>
      </c>
      <c r="B9" t="s">
        <v>118</v>
      </c>
    </row>
    <row r="10" spans="1:8" x14ac:dyDescent="0.5">
      <c r="A10">
        <v>9</v>
      </c>
      <c r="B10" t="s">
        <v>119</v>
      </c>
    </row>
    <row r="11" spans="1:8" x14ac:dyDescent="0.5">
      <c r="A11">
        <v>10</v>
      </c>
      <c r="B11" t="s">
        <v>120</v>
      </c>
    </row>
    <row r="12" spans="1:8" x14ac:dyDescent="0.5">
      <c r="A12">
        <v>11</v>
      </c>
      <c r="B12" t="s">
        <v>121</v>
      </c>
    </row>
    <row r="13" spans="1:8" x14ac:dyDescent="0.5">
      <c r="A13">
        <v>12</v>
      </c>
      <c r="B13" t="s">
        <v>122</v>
      </c>
    </row>
    <row r="14" spans="1:8" x14ac:dyDescent="0.5">
      <c r="A14">
        <v>13</v>
      </c>
      <c r="B14" t="s">
        <v>123</v>
      </c>
    </row>
    <row r="15" spans="1:8" x14ac:dyDescent="0.5">
      <c r="A15">
        <v>14</v>
      </c>
      <c r="B15" t="s">
        <v>124</v>
      </c>
    </row>
    <row r="16" spans="1:8" x14ac:dyDescent="0.5">
      <c r="A16">
        <v>15</v>
      </c>
      <c r="B16" t="s">
        <v>125</v>
      </c>
    </row>
    <row r="17" spans="1:2" x14ac:dyDescent="0.5">
      <c r="A17">
        <v>16</v>
      </c>
      <c r="B17" t="s">
        <v>126</v>
      </c>
    </row>
    <row r="18" spans="1:2" x14ac:dyDescent="0.5">
      <c r="A18">
        <v>17</v>
      </c>
      <c r="B18" t="s">
        <v>155</v>
      </c>
    </row>
    <row r="19" spans="1:2" x14ac:dyDescent="0.5">
      <c r="A19">
        <v>18</v>
      </c>
      <c r="B19" t="s">
        <v>156</v>
      </c>
    </row>
    <row r="20" spans="1:2" x14ac:dyDescent="0.5">
      <c r="A20">
        <v>19</v>
      </c>
      <c r="B20" t="s">
        <v>127</v>
      </c>
    </row>
    <row r="21" spans="1:2" x14ac:dyDescent="0.5">
      <c r="A21">
        <v>20</v>
      </c>
      <c r="B21" t="s">
        <v>128</v>
      </c>
    </row>
    <row r="22" spans="1:2" x14ac:dyDescent="0.5">
      <c r="A22">
        <v>21</v>
      </c>
      <c r="B22" t="s">
        <v>129</v>
      </c>
    </row>
    <row r="23" spans="1:2" x14ac:dyDescent="0.5">
      <c r="A23">
        <v>22</v>
      </c>
      <c r="B23" t="s">
        <v>130</v>
      </c>
    </row>
    <row r="24" spans="1:2" x14ac:dyDescent="0.5">
      <c r="A24">
        <v>23</v>
      </c>
      <c r="B24" t="s">
        <v>131</v>
      </c>
    </row>
    <row r="25" spans="1:2" x14ac:dyDescent="0.5">
      <c r="A25">
        <v>24</v>
      </c>
      <c r="B25" t="s">
        <v>132</v>
      </c>
    </row>
    <row r="26" spans="1:2" x14ac:dyDescent="0.5">
      <c r="A26">
        <v>25</v>
      </c>
      <c r="B26" t="s">
        <v>133</v>
      </c>
    </row>
    <row r="27" spans="1:2" x14ac:dyDescent="0.5">
      <c r="A27">
        <v>26</v>
      </c>
      <c r="B27" t="s">
        <v>134</v>
      </c>
    </row>
    <row r="28" spans="1:2" x14ac:dyDescent="0.5">
      <c r="A28">
        <v>27</v>
      </c>
      <c r="B28" t="s">
        <v>135</v>
      </c>
    </row>
    <row r="29" spans="1:2" x14ac:dyDescent="0.5">
      <c r="A29">
        <v>28</v>
      </c>
      <c r="B29" t="s">
        <v>136</v>
      </c>
    </row>
    <row r="30" spans="1:2" x14ac:dyDescent="0.5">
      <c r="A30">
        <v>29</v>
      </c>
      <c r="B30" t="s">
        <v>137</v>
      </c>
    </row>
    <row r="31" spans="1:2" x14ac:dyDescent="0.5">
      <c r="A31">
        <v>30</v>
      </c>
      <c r="B31" t="s">
        <v>152</v>
      </c>
    </row>
    <row r="32" spans="1:2" x14ac:dyDescent="0.5">
      <c r="A32">
        <v>31</v>
      </c>
      <c r="B32" t="s">
        <v>153</v>
      </c>
    </row>
    <row r="33" spans="1:2" x14ac:dyDescent="0.5">
      <c r="A33">
        <v>32</v>
      </c>
      <c r="B33" t="s">
        <v>154</v>
      </c>
    </row>
    <row r="34" spans="1:2" x14ac:dyDescent="0.5">
      <c r="A34">
        <v>33</v>
      </c>
      <c r="B34" t="s">
        <v>138</v>
      </c>
    </row>
    <row r="35" spans="1:2" x14ac:dyDescent="0.5">
      <c r="A35">
        <v>34</v>
      </c>
      <c r="B35" t="s">
        <v>139</v>
      </c>
    </row>
    <row r="36" spans="1:2" x14ac:dyDescent="0.5">
      <c r="A36">
        <v>35</v>
      </c>
      <c r="B36" t="s">
        <v>195</v>
      </c>
    </row>
    <row r="37" spans="1:2" x14ac:dyDescent="0.5">
      <c r="A37">
        <v>36</v>
      </c>
      <c r="B37" t="s">
        <v>140</v>
      </c>
    </row>
    <row r="38" spans="1:2" x14ac:dyDescent="0.5">
      <c r="A38">
        <v>37</v>
      </c>
      <c r="B38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81"/>
  <sheetViews>
    <sheetView tabSelected="1" zoomScale="99" zoomScaleNormal="99" workbookViewId="0">
      <selection activeCell="A20" sqref="A20"/>
    </sheetView>
  </sheetViews>
  <sheetFormatPr defaultRowHeight="18.75" x14ac:dyDescent="0.3"/>
  <cols>
    <col min="1" max="1" width="49.85546875" style="1" customWidth="1"/>
    <col min="2" max="6" width="10.42578125" style="1" customWidth="1"/>
    <col min="7" max="7" width="48.85546875" style="1" customWidth="1"/>
    <col min="8" max="8" width="1.42578125" style="1" customWidth="1"/>
    <col min="9" max="10" width="9.28515625" style="1" customWidth="1"/>
    <col min="11" max="16384" width="9.140625" style="1"/>
  </cols>
  <sheetData>
    <row r="1" spans="1:14" ht="24" customHeight="1" x14ac:dyDescent="0.35">
      <c r="A1" s="93" t="s">
        <v>0</v>
      </c>
      <c r="B1" s="93"/>
      <c r="C1" s="93"/>
      <c r="D1" s="93"/>
      <c r="E1" s="93"/>
      <c r="F1" s="93"/>
      <c r="G1" s="93"/>
    </row>
    <row r="2" spans="1:14" ht="24" customHeight="1" x14ac:dyDescent="0.35">
      <c r="A2" s="93" t="s">
        <v>11</v>
      </c>
      <c r="B2" s="93"/>
      <c r="C2" s="93"/>
      <c r="D2" s="93"/>
      <c r="E2" s="93"/>
      <c r="F2" s="93"/>
      <c r="G2" s="93"/>
    </row>
    <row r="3" spans="1:14" ht="4.5" customHeight="1" x14ac:dyDescent="0.3"/>
    <row r="4" spans="1:14" ht="21" customHeight="1" x14ac:dyDescent="0.3">
      <c r="A4" s="94" t="s">
        <v>1</v>
      </c>
      <c r="B4" s="2">
        <v>2556</v>
      </c>
      <c r="C4" s="2">
        <v>2557</v>
      </c>
      <c r="D4" s="2">
        <v>2558</v>
      </c>
      <c r="E4" s="2">
        <v>2559</v>
      </c>
      <c r="F4" s="2">
        <v>2560</v>
      </c>
      <c r="G4" s="94" t="s">
        <v>99</v>
      </c>
    </row>
    <row r="5" spans="1:14" ht="21" customHeight="1" x14ac:dyDescent="0.3">
      <c r="A5" s="94"/>
      <c r="B5" s="3" t="s">
        <v>2</v>
      </c>
      <c r="C5" s="3" t="s">
        <v>3</v>
      </c>
      <c r="D5" s="3" t="s">
        <v>10</v>
      </c>
      <c r="E5" s="3" t="s">
        <v>13</v>
      </c>
      <c r="F5" s="3" t="s">
        <v>202</v>
      </c>
      <c r="G5" s="94"/>
    </row>
    <row r="6" spans="1:14" ht="21" customHeight="1" x14ac:dyDescent="0.3">
      <c r="A6" s="4" t="s">
        <v>5</v>
      </c>
      <c r="B6" s="65">
        <v>1.28</v>
      </c>
      <c r="C6" s="65">
        <v>1.52</v>
      </c>
      <c r="D6" s="65">
        <v>1.68</v>
      </c>
      <c r="E6" s="65">
        <v>1.52</v>
      </c>
      <c r="F6" s="65">
        <v>1.46</v>
      </c>
      <c r="G6" s="4" t="s">
        <v>6</v>
      </c>
    </row>
    <row r="7" spans="1:14" ht="21" customHeight="1" x14ac:dyDescent="0.3">
      <c r="A7" s="5" t="s">
        <v>14</v>
      </c>
      <c r="B7" s="62">
        <v>1858.05</v>
      </c>
      <c r="C7" s="62">
        <v>1886.33</v>
      </c>
      <c r="D7" s="62">
        <v>1918.22</v>
      </c>
      <c r="E7" s="62">
        <v>1947.48</v>
      </c>
      <c r="F7" s="62">
        <v>1976.1</v>
      </c>
      <c r="G7" s="5" t="s">
        <v>46</v>
      </c>
    </row>
    <row r="8" spans="1:14" ht="21" customHeight="1" x14ac:dyDescent="0.3">
      <c r="A8" s="5" t="s">
        <v>15</v>
      </c>
      <c r="B8" s="62">
        <v>88.29</v>
      </c>
      <c r="C8" s="62">
        <v>88.14</v>
      </c>
      <c r="D8" s="62">
        <v>88.11</v>
      </c>
      <c r="E8" s="62">
        <v>87.85</v>
      </c>
      <c r="F8" s="62">
        <v>87.68</v>
      </c>
      <c r="G8" s="5" t="s">
        <v>47</v>
      </c>
    </row>
    <row r="9" spans="1:14" ht="21" customHeight="1" x14ac:dyDescent="0.3">
      <c r="A9" s="5" t="s">
        <v>16</v>
      </c>
      <c r="B9" s="62">
        <v>45.15</v>
      </c>
      <c r="C9" s="62">
        <v>45.92</v>
      </c>
      <c r="D9" s="62">
        <v>46.63</v>
      </c>
      <c r="E9" s="62">
        <v>47.37</v>
      </c>
      <c r="F9" s="62">
        <v>48.38</v>
      </c>
      <c r="G9" s="5" t="s">
        <v>48</v>
      </c>
    </row>
    <row r="10" spans="1:14" ht="21" customHeight="1" x14ac:dyDescent="0.3">
      <c r="A10" s="5" t="s">
        <v>21</v>
      </c>
      <c r="B10" s="62">
        <v>26.85</v>
      </c>
      <c r="C10" s="62">
        <v>27.74</v>
      </c>
      <c r="D10" s="62">
        <v>26.97</v>
      </c>
      <c r="E10" s="62">
        <v>27.63</v>
      </c>
      <c r="F10" s="62">
        <v>24.78</v>
      </c>
      <c r="G10" s="5" t="s">
        <v>49</v>
      </c>
    </row>
    <row r="11" spans="1:14" ht="21" customHeight="1" x14ac:dyDescent="0.3">
      <c r="A11" s="5" t="s">
        <v>22</v>
      </c>
      <c r="B11" s="62">
        <v>7.8</v>
      </c>
      <c r="C11" s="62">
        <v>7.87</v>
      </c>
      <c r="D11" s="62">
        <v>7.6</v>
      </c>
      <c r="E11" s="62">
        <v>7.7</v>
      </c>
      <c r="F11" s="62">
        <v>7.4</v>
      </c>
      <c r="G11" s="5" t="s">
        <v>50</v>
      </c>
    </row>
    <row r="12" spans="1:14" ht="21" customHeight="1" x14ac:dyDescent="0.3">
      <c r="A12" s="5" t="s">
        <v>23</v>
      </c>
      <c r="B12" s="62">
        <v>5.25</v>
      </c>
      <c r="C12" s="62">
        <v>5.49</v>
      </c>
      <c r="D12" s="62">
        <v>5.49</v>
      </c>
      <c r="E12" s="62">
        <v>5.74</v>
      </c>
      <c r="F12" s="62">
        <v>5.66</v>
      </c>
      <c r="G12" s="5" t="s">
        <v>51</v>
      </c>
    </row>
    <row r="13" spans="1:14" ht="21" customHeight="1" x14ac:dyDescent="0.3">
      <c r="A13" s="5" t="s">
        <v>24</v>
      </c>
      <c r="B13" s="62">
        <v>4.6100000000000003</v>
      </c>
      <c r="C13" s="62">
        <v>5.78</v>
      </c>
      <c r="D13" s="62">
        <v>6.73</v>
      </c>
      <c r="E13" s="62">
        <v>7.66</v>
      </c>
      <c r="F13" s="62">
        <v>5.39</v>
      </c>
      <c r="G13" s="5" t="s">
        <v>52</v>
      </c>
    </row>
    <row r="14" spans="1:14" ht="21" customHeight="1" x14ac:dyDescent="0.3">
      <c r="A14" s="5" t="s">
        <v>25</v>
      </c>
      <c r="B14" s="62">
        <v>11.25</v>
      </c>
      <c r="C14" s="62">
        <v>43.62</v>
      </c>
      <c r="D14" s="62">
        <v>33.67</v>
      </c>
      <c r="E14" s="62">
        <v>10.94</v>
      </c>
      <c r="F14" s="63">
        <v>0</v>
      </c>
      <c r="G14" s="5" t="s">
        <v>53</v>
      </c>
    </row>
    <row r="15" spans="1:14" ht="21" customHeight="1" x14ac:dyDescent="0.3">
      <c r="A15" s="5" t="s">
        <v>35</v>
      </c>
      <c r="B15" s="62">
        <v>2270.6999999999998</v>
      </c>
      <c r="C15" s="62">
        <v>2457.96</v>
      </c>
      <c r="D15" s="62">
        <v>1801.81</v>
      </c>
      <c r="E15" s="62">
        <v>2322.04</v>
      </c>
      <c r="F15" s="62">
        <v>2156.94</v>
      </c>
      <c r="G15" s="5" t="s">
        <v>54</v>
      </c>
    </row>
    <row r="16" spans="1:14" ht="21" customHeight="1" x14ac:dyDescent="0.3">
      <c r="A16" s="5" t="s">
        <v>26</v>
      </c>
      <c r="B16" s="62">
        <v>0.73258859018132394</v>
      </c>
      <c r="C16" s="62">
        <v>1.31</v>
      </c>
      <c r="D16" s="62">
        <v>0.92</v>
      </c>
      <c r="E16" s="67">
        <v>1.04</v>
      </c>
      <c r="F16" s="62">
        <v>1.1000000000000001</v>
      </c>
      <c r="G16" s="5" t="s">
        <v>55</v>
      </c>
      <c r="H16" s="66"/>
      <c r="I16" s="66"/>
      <c r="J16" s="66"/>
      <c r="K16" s="66"/>
      <c r="L16" s="66"/>
      <c r="M16" s="66"/>
      <c r="N16" s="66"/>
    </row>
    <row r="17" spans="1:7" ht="21" customHeight="1" x14ac:dyDescent="0.3">
      <c r="A17" s="5" t="s">
        <v>27</v>
      </c>
      <c r="B17" s="62">
        <v>99.23</v>
      </c>
      <c r="C17" s="62">
        <v>98.66</v>
      </c>
      <c r="D17" s="62">
        <v>99.06</v>
      </c>
      <c r="E17" s="67">
        <v>98.96</v>
      </c>
      <c r="F17" s="62">
        <v>98.89</v>
      </c>
      <c r="G17" s="5" t="s">
        <v>56</v>
      </c>
    </row>
    <row r="18" spans="1:7" ht="21" customHeight="1" x14ac:dyDescent="0.3">
      <c r="A18" s="5" t="s">
        <v>28</v>
      </c>
      <c r="B18" s="63">
        <v>-0.56000000000000005</v>
      </c>
      <c r="C18" s="62">
        <v>59.71</v>
      </c>
      <c r="D18" s="62">
        <v>3.58</v>
      </c>
      <c r="E18" s="62">
        <v>1.51</v>
      </c>
      <c r="F18" s="62">
        <v>0.04</v>
      </c>
      <c r="G18" s="5" t="s">
        <v>57</v>
      </c>
    </row>
    <row r="19" spans="1:7" ht="21" customHeight="1" x14ac:dyDescent="0.3">
      <c r="A19" s="5" t="s">
        <v>29</v>
      </c>
      <c r="B19" s="63">
        <v>-0.56000000000000005</v>
      </c>
      <c r="C19" s="62">
        <v>59.71</v>
      </c>
      <c r="D19" s="62">
        <v>3.58</v>
      </c>
      <c r="E19" s="62">
        <v>1.51</v>
      </c>
      <c r="F19" s="62">
        <v>0.04</v>
      </c>
      <c r="G19" s="5" t="s">
        <v>58</v>
      </c>
    </row>
    <row r="20" spans="1:7" ht="21" customHeight="1" x14ac:dyDescent="0.3">
      <c r="A20" s="5" t="s">
        <v>30</v>
      </c>
      <c r="B20" s="62">
        <v>300</v>
      </c>
      <c r="C20" s="62">
        <v>300</v>
      </c>
      <c r="D20" s="62">
        <v>300</v>
      </c>
      <c r="E20" s="62">
        <v>300</v>
      </c>
      <c r="F20" s="62">
        <v>310</v>
      </c>
      <c r="G20" s="5" t="s">
        <v>59</v>
      </c>
    </row>
    <row r="21" spans="1:7" ht="21" customHeight="1" x14ac:dyDescent="0.3">
      <c r="A21" s="5" t="s">
        <v>31</v>
      </c>
      <c r="B21" s="62" t="s">
        <v>201</v>
      </c>
      <c r="C21" s="62" t="s">
        <v>201</v>
      </c>
      <c r="D21" s="62" t="s">
        <v>201</v>
      </c>
      <c r="E21" s="62" t="s">
        <v>201</v>
      </c>
      <c r="F21" s="62" t="s">
        <v>201</v>
      </c>
      <c r="G21" s="5" t="s">
        <v>60</v>
      </c>
    </row>
    <row r="22" spans="1:7" ht="21" customHeight="1" x14ac:dyDescent="0.3">
      <c r="A22" s="5" t="s">
        <v>4</v>
      </c>
      <c r="B22" s="62"/>
      <c r="C22" s="62"/>
      <c r="D22" s="62"/>
      <c r="E22" s="62"/>
      <c r="F22" s="62"/>
      <c r="G22" s="5" t="s">
        <v>8</v>
      </c>
    </row>
    <row r="23" spans="1:7" ht="21" customHeight="1" x14ac:dyDescent="0.3">
      <c r="A23" s="5" t="s">
        <v>32</v>
      </c>
      <c r="B23" s="62" t="s">
        <v>201</v>
      </c>
      <c r="C23" s="62" t="s">
        <v>201</v>
      </c>
      <c r="D23" s="62" t="s">
        <v>201</v>
      </c>
      <c r="E23" s="62" t="s">
        <v>201</v>
      </c>
      <c r="F23" s="62" t="s">
        <v>201</v>
      </c>
      <c r="G23" s="5" t="s">
        <v>61</v>
      </c>
    </row>
    <row r="24" spans="1:7" ht="21" customHeight="1" x14ac:dyDescent="0.3">
      <c r="A24" s="5" t="s">
        <v>33</v>
      </c>
      <c r="B24" s="62" t="s">
        <v>201</v>
      </c>
      <c r="C24" s="62" t="s">
        <v>201</v>
      </c>
      <c r="D24" s="62" t="s">
        <v>201</v>
      </c>
      <c r="E24" s="62" t="s">
        <v>201</v>
      </c>
      <c r="F24" s="62" t="s">
        <v>201</v>
      </c>
      <c r="G24" s="5" t="s">
        <v>62</v>
      </c>
    </row>
    <row r="25" spans="1:7" ht="21" customHeight="1" x14ac:dyDescent="0.3">
      <c r="A25" s="5" t="s">
        <v>34</v>
      </c>
      <c r="B25" s="62" t="s">
        <v>201</v>
      </c>
      <c r="C25" s="62" t="s">
        <v>201</v>
      </c>
      <c r="D25" s="62" t="s">
        <v>201</v>
      </c>
      <c r="E25" s="62" t="s">
        <v>201</v>
      </c>
      <c r="F25" s="62" t="s">
        <v>201</v>
      </c>
      <c r="G25" s="5" t="s">
        <v>63</v>
      </c>
    </row>
    <row r="26" spans="1:7" ht="21" customHeight="1" x14ac:dyDescent="0.3">
      <c r="A26" s="5"/>
      <c r="B26" s="15"/>
      <c r="C26" s="15"/>
      <c r="D26" s="15"/>
      <c r="E26" s="15"/>
      <c r="F26" s="15"/>
      <c r="G26" s="5"/>
    </row>
    <row r="27" spans="1:7" ht="21" customHeight="1" x14ac:dyDescent="0.3">
      <c r="A27" s="5"/>
      <c r="B27" s="6"/>
      <c r="C27" s="6"/>
      <c r="D27" s="6"/>
      <c r="E27" s="6"/>
      <c r="F27" s="6"/>
      <c r="G27" s="5"/>
    </row>
    <row r="28" spans="1:7" ht="24" customHeight="1" x14ac:dyDescent="0.35">
      <c r="A28" s="93" t="s">
        <v>9</v>
      </c>
      <c r="B28" s="93"/>
      <c r="C28" s="93"/>
      <c r="D28" s="93"/>
      <c r="E28" s="93"/>
      <c r="F28" s="93"/>
      <c r="G28" s="93"/>
    </row>
    <row r="29" spans="1:7" ht="24" customHeight="1" x14ac:dyDescent="0.35">
      <c r="A29" s="93" t="s">
        <v>12</v>
      </c>
      <c r="B29" s="93"/>
      <c r="C29" s="93"/>
      <c r="D29" s="93"/>
      <c r="E29" s="93"/>
      <c r="F29" s="93"/>
      <c r="G29" s="93"/>
    </row>
    <row r="30" spans="1:7" ht="4.5" customHeight="1" x14ac:dyDescent="0.3"/>
    <row r="31" spans="1:7" ht="21" customHeight="1" x14ac:dyDescent="0.3">
      <c r="A31" s="94" t="s">
        <v>1</v>
      </c>
      <c r="B31" s="2">
        <v>2556</v>
      </c>
      <c r="C31" s="2">
        <v>2557</v>
      </c>
      <c r="D31" s="2">
        <v>2558</v>
      </c>
      <c r="E31" s="2">
        <v>2559</v>
      </c>
      <c r="F31" s="2">
        <v>2560</v>
      </c>
      <c r="G31" s="94" t="s">
        <v>7</v>
      </c>
    </row>
    <row r="32" spans="1:7" ht="21" customHeight="1" x14ac:dyDescent="0.3">
      <c r="A32" s="94"/>
      <c r="B32" s="3" t="s">
        <v>2</v>
      </c>
      <c r="C32" s="3" t="s">
        <v>3</v>
      </c>
      <c r="D32" s="3" t="s">
        <v>10</v>
      </c>
      <c r="E32" s="3" t="s">
        <v>13</v>
      </c>
      <c r="F32" s="3" t="s">
        <v>202</v>
      </c>
      <c r="G32" s="94"/>
    </row>
    <row r="33" spans="1:7" ht="21" customHeight="1" x14ac:dyDescent="0.3">
      <c r="A33" s="6" t="s">
        <v>45</v>
      </c>
      <c r="B33" s="62" t="s">
        <v>200</v>
      </c>
      <c r="C33" s="62" t="s">
        <v>200</v>
      </c>
      <c r="D33" s="62">
        <v>14205</v>
      </c>
      <c r="E33" s="62" t="s">
        <v>200</v>
      </c>
      <c r="F33" s="62">
        <v>14149</v>
      </c>
      <c r="G33" s="6" t="s">
        <v>64</v>
      </c>
    </row>
    <row r="34" spans="1:7" ht="21" customHeight="1" x14ac:dyDescent="0.3">
      <c r="A34" s="6" t="s">
        <v>44</v>
      </c>
      <c r="B34" s="62" t="s">
        <v>200</v>
      </c>
      <c r="C34" s="62" t="s">
        <v>200</v>
      </c>
      <c r="D34" s="62">
        <v>12086</v>
      </c>
      <c r="E34" s="62" t="s">
        <v>200</v>
      </c>
      <c r="F34" s="62">
        <v>11536</v>
      </c>
      <c r="G34" s="6" t="s">
        <v>65</v>
      </c>
    </row>
    <row r="35" spans="1:7" ht="21" customHeight="1" x14ac:dyDescent="0.3">
      <c r="A35" s="7" t="s">
        <v>97</v>
      </c>
      <c r="B35" s="62">
        <v>11.46</v>
      </c>
      <c r="C35" s="62">
        <v>14.21</v>
      </c>
      <c r="D35" s="62">
        <v>6.49</v>
      </c>
      <c r="E35" s="62">
        <v>5.59</v>
      </c>
      <c r="F35" s="62" t="s">
        <v>201</v>
      </c>
      <c r="G35" s="7" t="s">
        <v>98</v>
      </c>
    </row>
    <row r="36" spans="1:7" ht="21" customHeight="1" x14ac:dyDescent="0.3">
      <c r="A36" s="7" t="s">
        <v>100</v>
      </c>
      <c r="B36" s="62">
        <v>155650.07</v>
      </c>
      <c r="C36" s="62">
        <v>173880.46</v>
      </c>
      <c r="D36" s="62">
        <v>181301.89</v>
      </c>
      <c r="E36" s="62">
        <v>187589.5</v>
      </c>
      <c r="F36" s="62" t="s">
        <v>201</v>
      </c>
      <c r="G36" s="7" t="s">
        <v>101</v>
      </c>
    </row>
    <row r="37" spans="1:7" ht="21" customHeight="1" x14ac:dyDescent="0.3">
      <c r="A37" s="5" t="s">
        <v>43</v>
      </c>
      <c r="B37" s="62">
        <v>56.35</v>
      </c>
      <c r="C37" s="62">
        <v>56.31</v>
      </c>
      <c r="D37" s="62">
        <v>56.35</v>
      </c>
      <c r="E37" s="62">
        <v>56.54</v>
      </c>
      <c r="F37" s="62" t="s">
        <v>201</v>
      </c>
      <c r="G37" s="7" t="s">
        <v>66</v>
      </c>
    </row>
    <row r="38" spans="1:7" ht="21" customHeight="1" x14ac:dyDescent="0.3">
      <c r="A38" s="5" t="s">
        <v>42</v>
      </c>
      <c r="B38" s="62">
        <v>0.36</v>
      </c>
      <c r="C38" s="62" t="s">
        <v>201</v>
      </c>
      <c r="D38" s="62">
        <v>1.36</v>
      </c>
      <c r="E38" s="62" t="s">
        <v>201</v>
      </c>
      <c r="F38" s="62">
        <v>0.54</v>
      </c>
      <c r="G38" s="7" t="s">
        <v>67</v>
      </c>
    </row>
    <row r="39" spans="1:7" ht="21" customHeight="1" x14ac:dyDescent="0.3">
      <c r="A39" s="5" t="s">
        <v>41</v>
      </c>
      <c r="B39" s="62">
        <v>1.04</v>
      </c>
      <c r="C39" s="62">
        <v>0.97</v>
      </c>
      <c r="D39" s="62">
        <v>0.52</v>
      </c>
      <c r="E39" s="62">
        <v>3.42</v>
      </c>
      <c r="F39" s="62">
        <v>3.42</v>
      </c>
      <c r="G39" s="5" t="s">
        <v>68</v>
      </c>
    </row>
    <row r="40" spans="1:7" ht="21" customHeight="1" x14ac:dyDescent="0.3">
      <c r="A40" s="5" t="s">
        <v>40</v>
      </c>
      <c r="B40" s="62">
        <v>45.17</v>
      </c>
      <c r="C40" s="62">
        <v>51.63</v>
      </c>
      <c r="D40" s="62">
        <v>46.48</v>
      </c>
      <c r="E40" s="62">
        <v>45.11</v>
      </c>
      <c r="F40" s="62">
        <v>40.19</v>
      </c>
      <c r="G40" s="5" t="s">
        <v>69</v>
      </c>
    </row>
    <row r="41" spans="1:7" ht="21" customHeight="1" x14ac:dyDescent="0.3">
      <c r="A41" s="5" t="s">
        <v>102</v>
      </c>
      <c r="B41" s="62">
        <v>45.74</v>
      </c>
      <c r="C41" s="62">
        <v>57.83</v>
      </c>
      <c r="D41" s="62">
        <v>68.2</v>
      </c>
      <c r="E41" s="62">
        <v>78.52</v>
      </c>
      <c r="F41" s="62">
        <v>79.28</v>
      </c>
      <c r="G41" s="5" t="s">
        <v>70</v>
      </c>
    </row>
    <row r="42" spans="1:7" ht="21" customHeight="1" x14ac:dyDescent="0.3">
      <c r="A42" s="5" t="s">
        <v>39</v>
      </c>
      <c r="B42" s="62">
        <v>42.61</v>
      </c>
      <c r="C42" s="62">
        <v>44.85</v>
      </c>
      <c r="D42" s="62">
        <v>33.950000000000003</v>
      </c>
      <c r="E42" s="62">
        <v>32.35</v>
      </c>
      <c r="F42" s="62">
        <v>26.51</v>
      </c>
      <c r="G42" s="5" t="s">
        <v>71</v>
      </c>
    </row>
    <row r="43" spans="1:7" ht="21" customHeight="1" x14ac:dyDescent="0.3">
      <c r="A43" s="5" t="s">
        <v>105</v>
      </c>
      <c r="B43" s="62">
        <v>53.02</v>
      </c>
      <c r="C43" s="62">
        <v>53.33</v>
      </c>
      <c r="D43" s="62">
        <v>46.45</v>
      </c>
      <c r="E43" s="62">
        <v>42.89</v>
      </c>
      <c r="F43" s="62">
        <v>42.02</v>
      </c>
      <c r="G43" s="5" t="s">
        <v>108</v>
      </c>
    </row>
    <row r="44" spans="1:7" ht="21" customHeight="1" x14ac:dyDescent="0.3">
      <c r="A44" s="5" t="s">
        <v>104</v>
      </c>
      <c r="B44" s="62"/>
      <c r="C44" s="62"/>
      <c r="D44" s="62"/>
      <c r="E44" s="62"/>
      <c r="F44" s="62"/>
      <c r="G44" s="5" t="s">
        <v>107</v>
      </c>
    </row>
    <row r="45" spans="1:7" ht="21" customHeight="1" x14ac:dyDescent="0.3">
      <c r="A45" s="5" t="s">
        <v>103</v>
      </c>
      <c r="B45" s="62">
        <v>46.65</v>
      </c>
      <c r="C45" s="62">
        <v>54.12</v>
      </c>
      <c r="D45" s="62">
        <v>56.73</v>
      </c>
      <c r="E45" s="62">
        <v>64.88</v>
      </c>
      <c r="F45" s="62">
        <v>66.92</v>
      </c>
      <c r="G45" s="5" t="s">
        <v>109</v>
      </c>
    </row>
    <row r="46" spans="1:7" ht="21.75" x14ac:dyDescent="0.3">
      <c r="A46" s="6" t="s">
        <v>104</v>
      </c>
      <c r="B46" s="62"/>
      <c r="C46" s="62"/>
      <c r="D46" s="62"/>
      <c r="E46" s="62"/>
      <c r="F46" s="62"/>
      <c r="G46" s="5" t="s">
        <v>107</v>
      </c>
    </row>
    <row r="47" spans="1:7" x14ac:dyDescent="0.3">
      <c r="A47" s="5" t="s">
        <v>110</v>
      </c>
      <c r="B47" s="62">
        <v>86.07</v>
      </c>
      <c r="C47" s="62">
        <v>89.86</v>
      </c>
      <c r="D47" s="62">
        <v>91.37</v>
      </c>
      <c r="E47" s="62">
        <v>92.86</v>
      </c>
      <c r="F47" s="62">
        <v>94.58</v>
      </c>
      <c r="G47" s="5" t="s">
        <v>106</v>
      </c>
    </row>
    <row r="48" spans="1:7" ht="21.75" x14ac:dyDescent="0.3">
      <c r="A48" s="5" t="s">
        <v>104</v>
      </c>
      <c r="B48" s="62"/>
      <c r="C48" s="62"/>
      <c r="D48" s="62"/>
      <c r="E48" s="62"/>
      <c r="F48" s="62"/>
      <c r="G48" s="5" t="s">
        <v>81</v>
      </c>
    </row>
    <row r="49" spans="1:7" ht="21.75" x14ac:dyDescent="0.3">
      <c r="A49" s="5" t="s">
        <v>96</v>
      </c>
      <c r="B49" s="62" t="s">
        <v>201</v>
      </c>
      <c r="C49" s="62" t="s">
        <v>201</v>
      </c>
      <c r="D49" s="62" t="s">
        <v>201</v>
      </c>
      <c r="E49" s="62" t="s">
        <v>201</v>
      </c>
      <c r="F49" s="62" t="s">
        <v>201</v>
      </c>
      <c r="G49" s="5" t="s">
        <v>82</v>
      </c>
    </row>
    <row r="50" spans="1:7" ht="21.75" x14ac:dyDescent="0.3">
      <c r="A50" s="5" t="s">
        <v>38</v>
      </c>
      <c r="B50" s="63">
        <v>-0.19168505938629865</v>
      </c>
      <c r="C50" s="62">
        <v>1.6049176632151014</v>
      </c>
      <c r="D50" s="62">
        <v>16.632030012787617</v>
      </c>
      <c r="E50" s="62">
        <v>1.2379957973491642</v>
      </c>
      <c r="F50" s="62">
        <v>17.135201351812697</v>
      </c>
      <c r="G50" s="5" t="s">
        <v>83</v>
      </c>
    </row>
    <row r="51" spans="1:7" x14ac:dyDescent="0.3">
      <c r="A51" s="5" t="s">
        <v>73</v>
      </c>
      <c r="B51" s="62">
        <v>17.730788739538422</v>
      </c>
      <c r="C51" s="63">
        <v>-4.6732369335164394</v>
      </c>
      <c r="D51" s="62">
        <v>20.6022343686002</v>
      </c>
      <c r="E51" s="62">
        <v>1.7742124370535191</v>
      </c>
      <c r="F51" s="62">
        <v>19.255508889016742</v>
      </c>
      <c r="G51" s="5" t="s">
        <v>74</v>
      </c>
    </row>
    <row r="52" spans="1:7" ht="21.75" x14ac:dyDescent="0.3">
      <c r="A52" s="5" t="s">
        <v>80</v>
      </c>
      <c r="B52" s="62"/>
      <c r="C52" s="63"/>
      <c r="D52" s="62"/>
      <c r="E52" s="62"/>
      <c r="F52" s="62"/>
      <c r="G52" s="5" t="s">
        <v>84</v>
      </c>
    </row>
    <row r="53" spans="1:7" ht="21.75" x14ac:dyDescent="0.3">
      <c r="A53" s="5" t="s">
        <v>37</v>
      </c>
      <c r="B53" s="62" t="s">
        <v>201</v>
      </c>
      <c r="C53" s="62" t="s">
        <v>201</v>
      </c>
      <c r="D53" s="62" t="s">
        <v>201</v>
      </c>
      <c r="E53" s="62" t="s">
        <v>201</v>
      </c>
      <c r="F53" s="62" t="s">
        <v>201</v>
      </c>
      <c r="G53" s="7" t="s">
        <v>85</v>
      </c>
    </row>
    <row r="54" spans="1:7" ht="21.75" x14ac:dyDescent="0.3">
      <c r="A54" s="8" t="s">
        <v>36</v>
      </c>
      <c r="B54" s="64">
        <v>0</v>
      </c>
      <c r="C54" s="64">
        <v>0</v>
      </c>
      <c r="D54" s="64">
        <v>0</v>
      </c>
      <c r="E54" s="64">
        <v>0</v>
      </c>
      <c r="F54" s="64">
        <v>0</v>
      </c>
      <c r="G54" s="9" t="s">
        <v>86</v>
      </c>
    </row>
    <row r="55" spans="1:7" ht="24" customHeight="1" x14ac:dyDescent="0.35">
      <c r="A55" s="93" t="s">
        <v>9</v>
      </c>
      <c r="B55" s="93"/>
      <c r="C55" s="93"/>
      <c r="D55" s="93"/>
      <c r="E55" s="93"/>
      <c r="F55" s="93"/>
      <c r="G55" s="93"/>
    </row>
    <row r="56" spans="1:7" ht="24" customHeight="1" x14ac:dyDescent="0.35">
      <c r="A56" s="93" t="s">
        <v>12</v>
      </c>
      <c r="B56" s="93"/>
      <c r="C56" s="93"/>
      <c r="D56" s="93"/>
      <c r="E56" s="93"/>
      <c r="F56" s="93"/>
      <c r="G56" s="93"/>
    </row>
    <row r="57" spans="1:7" ht="4.5" customHeight="1" x14ac:dyDescent="0.3"/>
    <row r="58" spans="1:7" ht="21" customHeight="1" x14ac:dyDescent="0.3">
      <c r="A58" s="87" t="s">
        <v>1</v>
      </c>
      <c r="B58" s="88"/>
      <c r="C58" s="88"/>
      <c r="D58" s="10"/>
      <c r="E58" s="88" t="s">
        <v>99</v>
      </c>
      <c r="F58" s="88"/>
      <c r="G58" s="91"/>
    </row>
    <row r="59" spans="1:7" ht="21" customHeight="1" x14ac:dyDescent="0.3">
      <c r="A59" s="89"/>
      <c r="B59" s="90"/>
      <c r="C59" s="90"/>
      <c r="D59" s="11"/>
      <c r="E59" s="90"/>
      <c r="F59" s="90"/>
      <c r="G59" s="92"/>
    </row>
    <row r="60" spans="1:7" ht="21.75" customHeight="1" x14ac:dyDescent="0.3">
      <c r="A60" s="86" t="s">
        <v>18</v>
      </c>
      <c r="B60" s="84"/>
      <c r="C60" s="84"/>
      <c r="D60" s="14"/>
      <c r="E60" s="84" t="s">
        <v>19</v>
      </c>
      <c r="F60" s="84"/>
      <c r="G60" s="85"/>
    </row>
    <row r="61" spans="1:7" ht="21.75" customHeight="1" x14ac:dyDescent="0.3">
      <c r="A61" s="83" t="s">
        <v>17</v>
      </c>
      <c r="B61" s="76"/>
      <c r="C61" s="76"/>
      <c r="D61" s="12"/>
      <c r="E61" s="76" t="s">
        <v>20</v>
      </c>
      <c r="F61" s="76"/>
      <c r="G61" s="77"/>
    </row>
    <row r="62" spans="1:7" ht="21.75" customHeight="1" x14ac:dyDescent="0.3">
      <c r="A62" s="83" t="s">
        <v>203</v>
      </c>
      <c r="B62" s="76"/>
      <c r="C62" s="76"/>
      <c r="D62" s="12"/>
      <c r="E62" s="76" t="s">
        <v>208</v>
      </c>
      <c r="F62" s="76"/>
      <c r="G62" s="77"/>
    </row>
    <row r="63" spans="1:7" ht="21.75" customHeight="1" x14ac:dyDescent="0.3">
      <c r="A63" s="83" t="s">
        <v>72</v>
      </c>
      <c r="B63" s="76"/>
      <c r="C63" s="76"/>
      <c r="D63" s="12"/>
      <c r="E63" s="76" t="s">
        <v>93</v>
      </c>
      <c r="F63" s="76"/>
      <c r="G63" s="77"/>
    </row>
    <row r="64" spans="1:7" ht="21.75" customHeight="1" x14ac:dyDescent="0.3">
      <c r="A64" s="83" t="s">
        <v>204</v>
      </c>
      <c r="B64" s="76"/>
      <c r="C64" s="76"/>
      <c r="D64" s="12"/>
      <c r="E64" s="76" t="s">
        <v>209</v>
      </c>
      <c r="F64" s="76"/>
      <c r="G64" s="77"/>
    </row>
    <row r="65" spans="1:7" ht="21.75" customHeight="1" x14ac:dyDescent="0.3">
      <c r="A65" s="83" t="s">
        <v>75</v>
      </c>
      <c r="B65" s="76"/>
      <c r="C65" s="76"/>
      <c r="D65" s="12"/>
      <c r="E65" s="76" t="s">
        <v>95</v>
      </c>
      <c r="F65" s="76"/>
      <c r="G65" s="77"/>
    </row>
    <row r="66" spans="1:7" ht="21.75" customHeight="1" x14ac:dyDescent="0.3">
      <c r="A66" s="83"/>
      <c r="B66" s="76"/>
      <c r="C66" s="76"/>
      <c r="D66" s="12"/>
      <c r="E66" s="78" t="s">
        <v>212</v>
      </c>
      <c r="F66" s="78"/>
      <c r="G66" s="79"/>
    </row>
    <row r="67" spans="1:7" ht="21.75" customHeight="1" x14ac:dyDescent="0.3">
      <c r="A67" s="80" t="s">
        <v>205</v>
      </c>
      <c r="B67" s="78"/>
      <c r="C67" s="78"/>
      <c r="D67" s="12"/>
      <c r="E67" s="78" t="s">
        <v>94</v>
      </c>
      <c r="F67" s="78"/>
      <c r="G67" s="79"/>
    </row>
    <row r="68" spans="1:7" ht="21.75" customHeight="1" x14ac:dyDescent="0.3">
      <c r="A68" s="80" t="s">
        <v>76</v>
      </c>
      <c r="B68" s="78"/>
      <c r="C68" s="78"/>
      <c r="D68" s="12"/>
      <c r="E68" s="78" t="s">
        <v>77</v>
      </c>
      <c r="F68" s="78"/>
      <c r="G68" s="79"/>
    </row>
    <row r="69" spans="1:7" ht="21.75" customHeight="1" x14ac:dyDescent="0.3">
      <c r="A69" s="80" t="s">
        <v>78</v>
      </c>
      <c r="B69" s="78"/>
      <c r="C69" s="78"/>
      <c r="D69" s="12"/>
      <c r="E69" s="78" t="s">
        <v>79</v>
      </c>
      <c r="F69" s="78"/>
      <c r="G69" s="79"/>
    </row>
    <row r="70" spans="1:7" ht="21.75" customHeight="1" x14ac:dyDescent="0.3">
      <c r="A70" s="80" t="s">
        <v>206</v>
      </c>
      <c r="B70" s="78"/>
      <c r="C70" s="78"/>
      <c r="D70" s="12"/>
      <c r="E70" s="78" t="s">
        <v>210</v>
      </c>
      <c r="F70" s="78"/>
      <c r="G70" s="79"/>
    </row>
    <row r="71" spans="1:7" ht="21.75" customHeight="1" x14ac:dyDescent="0.3">
      <c r="A71" s="80" t="s">
        <v>213</v>
      </c>
      <c r="B71" s="78"/>
      <c r="C71" s="78"/>
      <c r="D71" s="12"/>
      <c r="E71" s="78" t="s">
        <v>87</v>
      </c>
      <c r="F71" s="78"/>
      <c r="G71" s="79"/>
    </row>
    <row r="72" spans="1:7" ht="21.75" customHeight="1" x14ac:dyDescent="0.3">
      <c r="A72" s="81" t="s">
        <v>214</v>
      </c>
      <c r="B72" s="82"/>
      <c r="C72" s="82"/>
      <c r="D72" s="12"/>
      <c r="E72" s="78" t="s">
        <v>88</v>
      </c>
      <c r="F72" s="78"/>
      <c r="G72" s="79"/>
    </row>
    <row r="73" spans="1:7" ht="21.75" customHeight="1" x14ac:dyDescent="0.3">
      <c r="A73" s="80" t="s">
        <v>89</v>
      </c>
      <c r="B73" s="78"/>
      <c r="C73" s="78"/>
      <c r="D73" s="12"/>
      <c r="E73" s="78" t="s">
        <v>90</v>
      </c>
      <c r="F73" s="78"/>
      <c r="G73" s="79"/>
    </row>
    <row r="74" spans="1:7" ht="21.75" customHeight="1" x14ac:dyDescent="0.3">
      <c r="A74" s="80" t="s">
        <v>207</v>
      </c>
      <c r="B74" s="78"/>
      <c r="C74" s="78"/>
      <c r="D74" s="12"/>
      <c r="E74" s="78" t="s">
        <v>211</v>
      </c>
      <c r="F74" s="78"/>
      <c r="G74" s="79"/>
    </row>
    <row r="75" spans="1:7" ht="21.75" customHeight="1" x14ac:dyDescent="0.3">
      <c r="A75" s="80" t="s">
        <v>91</v>
      </c>
      <c r="B75" s="78"/>
      <c r="C75" s="78"/>
      <c r="D75" s="12"/>
      <c r="E75" s="78" t="s">
        <v>92</v>
      </c>
      <c r="F75" s="78"/>
      <c r="G75" s="79"/>
    </row>
    <row r="76" spans="1:7" x14ac:dyDescent="0.3">
      <c r="A76" s="72"/>
      <c r="B76" s="73"/>
      <c r="C76" s="73"/>
      <c r="D76" s="12"/>
      <c r="E76" s="68"/>
      <c r="F76" s="68"/>
      <c r="G76" s="69"/>
    </row>
    <row r="77" spans="1:7" x14ac:dyDescent="0.3">
      <c r="A77" s="72"/>
      <c r="B77" s="73"/>
      <c r="C77" s="73"/>
      <c r="D77" s="12"/>
      <c r="E77" s="68"/>
      <c r="F77" s="68"/>
      <c r="G77" s="69"/>
    </row>
    <row r="78" spans="1:7" x14ac:dyDescent="0.3">
      <c r="A78" s="72"/>
      <c r="B78" s="73"/>
      <c r="C78" s="73"/>
      <c r="D78" s="12"/>
      <c r="E78" s="68"/>
      <c r="F78" s="68"/>
      <c r="G78" s="69"/>
    </row>
    <row r="79" spans="1:7" x14ac:dyDescent="0.3">
      <c r="A79" s="72"/>
      <c r="B79" s="73"/>
      <c r="C79" s="73"/>
      <c r="D79" s="12"/>
      <c r="E79" s="68"/>
      <c r="F79" s="68"/>
      <c r="G79" s="69"/>
    </row>
    <row r="80" spans="1:7" x14ac:dyDescent="0.3">
      <c r="A80" s="72"/>
      <c r="B80" s="73"/>
      <c r="C80" s="73"/>
      <c r="D80" s="12"/>
      <c r="E80" s="68"/>
      <c r="F80" s="68"/>
      <c r="G80" s="69"/>
    </row>
    <row r="81" spans="1:7" x14ac:dyDescent="0.3">
      <c r="A81" s="74"/>
      <c r="B81" s="75"/>
      <c r="C81" s="75"/>
      <c r="D81" s="13"/>
      <c r="E81" s="70"/>
      <c r="F81" s="70"/>
      <c r="G81" s="71"/>
    </row>
  </sheetData>
  <mergeCells count="56"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  <mergeCell ref="E60:G60"/>
    <mergeCell ref="E61:G61"/>
    <mergeCell ref="A60:C60"/>
    <mergeCell ref="A61:C61"/>
    <mergeCell ref="A62:C62"/>
    <mergeCell ref="A68:C68"/>
    <mergeCell ref="A69:C69"/>
    <mergeCell ref="A70:C70"/>
    <mergeCell ref="A72:C72"/>
    <mergeCell ref="A63:C63"/>
    <mergeCell ref="A64:C64"/>
    <mergeCell ref="A65:C65"/>
    <mergeCell ref="A66:C66"/>
    <mergeCell ref="A67:C67"/>
    <mergeCell ref="A71:C71"/>
    <mergeCell ref="A78:C78"/>
    <mergeCell ref="A79:C79"/>
    <mergeCell ref="A73:C73"/>
    <mergeCell ref="A74:C74"/>
    <mergeCell ref="A75:C75"/>
    <mergeCell ref="A76:C76"/>
    <mergeCell ref="A77:C77"/>
    <mergeCell ref="A80:C80"/>
    <mergeCell ref="A81:C8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80:G80"/>
    <mergeCell ref="E81:G81"/>
    <mergeCell ref="E76:G76"/>
    <mergeCell ref="E77:G77"/>
    <mergeCell ref="E78:G78"/>
    <mergeCell ref="E79:G79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55" workbookViewId="0">
      <selection activeCell="H101" sqref="H101"/>
    </sheetView>
  </sheetViews>
  <sheetFormatPr defaultRowHeight="21.75" x14ac:dyDescent="0.5"/>
  <sheetData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18"/>
  <sheetViews>
    <sheetView workbookViewId="0">
      <selection activeCell="D20" sqref="D20"/>
    </sheetView>
  </sheetViews>
  <sheetFormatPr defaultRowHeight="21" x14ac:dyDescent="0.35"/>
  <cols>
    <col min="1" max="1" width="10" style="50" customWidth="1"/>
    <col min="2" max="2" width="24.140625" style="51" customWidth="1"/>
    <col min="3" max="5" width="16.140625" style="50" customWidth="1"/>
    <col min="6" max="16384" width="9.140625" style="50"/>
  </cols>
  <sheetData>
    <row r="1" spans="1:6" x14ac:dyDescent="0.35">
      <c r="A1" s="58" t="s">
        <v>233</v>
      </c>
      <c r="B1" s="58" t="s">
        <v>232</v>
      </c>
      <c r="C1" s="58">
        <v>2550</v>
      </c>
      <c r="D1" s="58">
        <v>2560</v>
      </c>
      <c r="E1" s="95" t="s">
        <v>220</v>
      </c>
      <c r="F1" s="95"/>
    </row>
    <row r="2" spans="1:6" x14ac:dyDescent="0.35">
      <c r="A2" s="52" t="s">
        <v>234</v>
      </c>
      <c r="B2" s="53" t="s">
        <v>236</v>
      </c>
      <c r="C2" s="54">
        <v>281826</v>
      </c>
      <c r="D2" s="54">
        <v>784043</v>
      </c>
      <c r="E2" s="55">
        <v>1.782</v>
      </c>
      <c r="F2" s="52"/>
    </row>
    <row r="3" spans="1:6" x14ac:dyDescent="0.35">
      <c r="A3" s="52" t="s">
        <v>234</v>
      </c>
      <c r="B3" s="53" t="s">
        <v>215</v>
      </c>
      <c r="C3" s="56">
        <v>191</v>
      </c>
      <c r="D3" s="56">
        <v>310</v>
      </c>
      <c r="E3" s="55">
        <v>0.623</v>
      </c>
      <c r="F3" s="52"/>
    </row>
    <row r="4" spans="1:6" x14ac:dyDescent="0.35">
      <c r="A4" s="52" t="s">
        <v>234</v>
      </c>
      <c r="B4" s="53" t="s">
        <v>216</v>
      </c>
      <c r="C4" s="54">
        <v>122769</v>
      </c>
      <c r="D4" s="54">
        <v>187589</v>
      </c>
      <c r="E4" s="55">
        <v>0.52800000000000002</v>
      </c>
      <c r="F4" s="52"/>
    </row>
    <row r="5" spans="1:6" x14ac:dyDescent="0.35">
      <c r="A5" s="52" t="s">
        <v>234</v>
      </c>
      <c r="B5" s="53" t="s">
        <v>217</v>
      </c>
      <c r="C5" s="54">
        <v>26143</v>
      </c>
      <c r="D5" s="54">
        <v>39681</v>
      </c>
      <c r="E5" s="55">
        <v>0.51800000000000002</v>
      </c>
      <c r="F5" s="52"/>
    </row>
    <row r="6" spans="1:6" x14ac:dyDescent="0.35">
      <c r="A6" s="52" t="s">
        <v>234</v>
      </c>
      <c r="B6" s="53" t="s">
        <v>218</v>
      </c>
      <c r="C6" s="54">
        <v>1024191</v>
      </c>
      <c r="D6" s="54">
        <v>1229735</v>
      </c>
      <c r="E6" s="55">
        <v>0.20100000000000001</v>
      </c>
      <c r="F6" s="52"/>
    </row>
    <row r="7" spans="1:6" x14ac:dyDescent="0.35">
      <c r="A7" s="52" t="s">
        <v>234</v>
      </c>
      <c r="B7" s="53" t="s">
        <v>219</v>
      </c>
      <c r="C7" s="57">
        <v>1674.2</v>
      </c>
      <c r="D7" s="57">
        <v>1871.2</v>
      </c>
      <c r="E7" s="55">
        <v>0.11799999999999999</v>
      </c>
      <c r="F7" s="52"/>
    </row>
    <row r="8" spans="1:6" x14ac:dyDescent="0.35">
      <c r="A8" s="52" t="s">
        <v>235</v>
      </c>
      <c r="B8" s="53" t="s">
        <v>221</v>
      </c>
      <c r="C8" s="54">
        <v>11959</v>
      </c>
      <c r="D8" s="54">
        <v>109395</v>
      </c>
      <c r="E8" s="55">
        <v>8.1470000000000002</v>
      </c>
      <c r="F8" s="52"/>
    </row>
    <row r="9" spans="1:6" x14ac:dyDescent="0.35">
      <c r="A9" s="52" t="s">
        <v>235</v>
      </c>
      <c r="B9" s="53" t="s">
        <v>222</v>
      </c>
      <c r="C9" s="56">
        <v>849</v>
      </c>
      <c r="D9" s="54">
        <v>3019</v>
      </c>
      <c r="E9" s="55">
        <v>2.556</v>
      </c>
      <c r="F9" s="52"/>
    </row>
    <row r="10" spans="1:6" x14ac:dyDescent="0.35">
      <c r="A10" s="52" t="s">
        <v>235</v>
      </c>
      <c r="B10" s="53" t="s">
        <v>223</v>
      </c>
      <c r="C10" s="56">
        <v>878</v>
      </c>
      <c r="D10" s="54">
        <v>1685</v>
      </c>
      <c r="E10" s="55">
        <v>0.91900000000000004</v>
      </c>
      <c r="F10" s="52"/>
    </row>
    <row r="11" spans="1:6" x14ac:dyDescent="0.35">
      <c r="A11" s="52" t="s">
        <v>235</v>
      </c>
      <c r="B11" s="53" t="s">
        <v>224</v>
      </c>
      <c r="C11" s="54">
        <v>179007</v>
      </c>
      <c r="D11" s="54">
        <v>288940</v>
      </c>
      <c r="E11" s="55">
        <v>0.61399999999999999</v>
      </c>
      <c r="F11" s="52"/>
    </row>
    <row r="12" spans="1:6" x14ac:dyDescent="0.35">
      <c r="A12" s="52" t="s">
        <v>235</v>
      </c>
      <c r="B12" s="53" t="s">
        <v>230</v>
      </c>
      <c r="C12" s="54">
        <v>3135</v>
      </c>
      <c r="D12" s="54">
        <v>4895</v>
      </c>
      <c r="E12" s="55">
        <v>0.56100000000000005</v>
      </c>
      <c r="F12" s="52"/>
    </row>
    <row r="13" spans="1:6" x14ac:dyDescent="0.35">
      <c r="A13" s="52" t="s">
        <v>235</v>
      </c>
      <c r="B13" s="53" t="s">
        <v>225</v>
      </c>
      <c r="C13" s="54">
        <v>2319714</v>
      </c>
      <c r="D13" s="54">
        <v>3548300</v>
      </c>
      <c r="E13" s="55">
        <v>0.53</v>
      </c>
      <c r="F13" s="52"/>
    </row>
    <row r="14" spans="1:6" x14ac:dyDescent="0.35">
      <c r="A14" s="52" t="s">
        <v>235</v>
      </c>
      <c r="B14" s="53" t="s">
        <v>231</v>
      </c>
      <c r="C14" s="54">
        <v>116009177</v>
      </c>
      <c r="D14" s="54">
        <v>157336646</v>
      </c>
      <c r="E14" s="55">
        <v>0.35599999999999998</v>
      </c>
      <c r="F14" s="52"/>
    </row>
    <row r="15" spans="1:6" x14ac:dyDescent="0.35">
      <c r="A15" s="52" t="s">
        <v>235</v>
      </c>
      <c r="B15" s="53" t="s">
        <v>226</v>
      </c>
      <c r="C15" s="54">
        <v>135632</v>
      </c>
      <c r="D15" s="54">
        <v>166967</v>
      </c>
      <c r="E15" s="55">
        <v>0.23100000000000001</v>
      </c>
      <c r="F15" s="52"/>
    </row>
    <row r="16" spans="1:6" x14ac:dyDescent="0.35">
      <c r="A16" s="52" t="s">
        <v>235</v>
      </c>
      <c r="B16" s="53" t="s">
        <v>227</v>
      </c>
      <c r="C16" s="56">
        <v>265</v>
      </c>
      <c r="D16" s="56">
        <v>261</v>
      </c>
      <c r="E16" s="55">
        <v>-1.4999999999999999E-2</v>
      </c>
      <c r="F16" s="52"/>
    </row>
    <row r="17" spans="1:6" x14ac:dyDescent="0.35">
      <c r="A17" s="52" t="s">
        <v>235</v>
      </c>
      <c r="B17" s="53" t="s">
        <v>228</v>
      </c>
      <c r="C17" s="56">
        <v>28</v>
      </c>
      <c r="D17" s="56">
        <v>21</v>
      </c>
      <c r="E17" s="55">
        <v>-0.25</v>
      </c>
      <c r="F17" s="52"/>
    </row>
    <row r="18" spans="1:6" x14ac:dyDescent="0.35">
      <c r="A18" s="52" t="s">
        <v>235</v>
      </c>
      <c r="B18" s="53" t="s">
        <v>229</v>
      </c>
      <c r="C18" s="54">
        <v>120423</v>
      </c>
      <c r="D18" s="54">
        <v>87806</v>
      </c>
      <c r="E18" s="55">
        <v>-0.27100000000000002</v>
      </c>
      <c r="F18" s="52"/>
    </row>
  </sheetData>
  <mergeCells count="1">
    <mergeCell ref="E1:F1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00B050"/>
          <x14:colorLow rgb="FFC00000"/>
          <x14:sparklines>
            <x14:sparkline>
              <xm:f>Sheet4!C2:D2</xm:f>
              <xm:sqref>F2</xm:sqref>
            </x14:sparkline>
            <x14:sparkline>
              <xm:f>Sheet4!C3:D3</xm:f>
              <xm:sqref>F3</xm:sqref>
            </x14:sparkline>
            <x14:sparkline>
              <xm:f>Sheet4!C4:D4</xm:f>
              <xm:sqref>F4</xm:sqref>
            </x14:sparkline>
            <x14:sparkline>
              <xm:f>Sheet4!C5:D5</xm:f>
              <xm:sqref>F5</xm:sqref>
            </x14:sparkline>
            <x14:sparkline>
              <xm:f>Sheet4!C6:D6</xm:f>
              <xm:sqref>F6</xm:sqref>
            </x14:sparkline>
            <x14:sparkline>
              <xm:f>Sheet4!C7:D7</xm:f>
              <xm:sqref>F7</xm:sqref>
            </x14:sparkline>
            <x14:sparkline>
              <xm:f>Sheet4!C8:D8</xm:f>
              <xm:sqref>F8</xm:sqref>
            </x14:sparkline>
            <x14:sparkline>
              <xm:f>Sheet4!C9:D9</xm:f>
              <xm:sqref>F9</xm:sqref>
            </x14:sparkline>
            <x14:sparkline>
              <xm:f>Sheet4!C10:D10</xm:f>
              <xm:sqref>F10</xm:sqref>
            </x14:sparkline>
            <x14:sparkline>
              <xm:f>Sheet4!C11:D11</xm:f>
              <xm:sqref>F11</xm:sqref>
            </x14:sparkline>
            <x14:sparkline>
              <xm:f>Sheet4!C12:D12</xm:f>
              <xm:sqref>F12</xm:sqref>
            </x14:sparkline>
            <x14:sparkline>
              <xm:f>Sheet4!C13:D13</xm:f>
              <xm:sqref>F13</xm:sqref>
            </x14:sparkline>
            <x14:sparkline>
              <xm:f>Sheet4!C14:D14</xm:f>
              <xm:sqref>F14</xm:sqref>
            </x14:sparkline>
            <x14:sparkline>
              <xm:f>Sheet4!C15:D15</xm:f>
              <xm:sqref>F15</xm:sqref>
            </x14:sparkline>
            <x14:sparkline>
              <xm:f>Sheet4!C16:D16</xm:f>
              <xm:sqref>F16</xm:sqref>
            </x14:sparkline>
            <x14:sparkline>
              <xm:f>Sheet4!C17:D17</xm:f>
              <xm:sqref>F17</xm:sqref>
            </x14:sparkline>
            <x14:sparkline>
              <xm:f>Sheet4!C18:D18</xm:f>
              <xm:sqref>F18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Sheet2</vt:lpstr>
      <vt:lpstr>ตัวชี้วัด</vt:lpstr>
      <vt:lpstr>Sheet3</vt:lpstr>
      <vt:lpstr>Sheet4</vt:lpstr>
      <vt:lpstr>ตัวชี้วัด!Print_Area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nontburi</cp:lastModifiedBy>
  <cp:lastPrinted>2019-03-28T04:22:45Z</cp:lastPrinted>
  <dcterms:created xsi:type="dcterms:W3CDTF">2006-02-23T04:03:34Z</dcterms:created>
  <dcterms:modified xsi:type="dcterms:W3CDTF">2019-07-04T08:30:53Z</dcterms:modified>
</cp:coreProperties>
</file>