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.1" sheetId="1" r:id="rId1"/>
  </sheets>
  <definedNames>
    <definedName name="_xlnm.Print_Area" localSheetId="0">'T-1.1'!$A$1:$R$32</definedName>
  </definedNames>
  <calcPr calcId="125725"/>
</workbook>
</file>

<file path=xl/calcChain.xml><?xml version="1.0" encoding="utf-8"?>
<calcChain xmlns="http://schemas.openxmlformats.org/spreadsheetml/2006/main">
  <c r="N29" i="1"/>
  <c r="M29"/>
  <c r="K29"/>
  <c r="J29"/>
  <c r="N28"/>
  <c r="M28"/>
  <c r="K28"/>
  <c r="N27"/>
  <c r="M27"/>
  <c r="K27"/>
  <c r="N26"/>
  <c r="M26"/>
  <c r="K26"/>
  <c r="N25"/>
  <c r="M25"/>
  <c r="K25"/>
  <c r="J25"/>
  <c r="N24"/>
  <c r="M24"/>
  <c r="K24"/>
  <c r="J24"/>
  <c r="N23"/>
  <c r="M23"/>
  <c r="K23"/>
  <c r="J23"/>
  <c r="N22"/>
  <c r="M22"/>
  <c r="K22"/>
  <c r="J22"/>
  <c r="N21"/>
  <c r="M21"/>
  <c r="K21"/>
  <c r="N20"/>
  <c r="M20"/>
  <c r="K20"/>
  <c r="J20"/>
  <c r="N19"/>
  <c r="M19"/>
  <c r="J19"/>
  <c r="N18"/>
  <c r="M18"/>
  <c r="K18"/>
  <c r="J18"/>
  <c r="N17"/>
  <c r="M17"/>
  <c r="K17"/>
  <c r="J17"/>
  <c r="N16"/>
  <c r="M16"/>
  <c r="K16"/>
  <c r="J16"/>
  <c r="N15"/>
  <c r="M15"/>
  <c r="K15"/>
  <c r="J15"/>
  <c r="N14"/>
  <c r="M14"/>
  <c r="K14"/>
  <c r="J14"/>
  <c r="N13"/>
  <c r="M13"/>
  <c r="K13"/>
  <c r="N12"/>
  <c r="M12"/>
  <c r="K12"/>
  <c r="J12"/>
  <c r="N11"/>
  <c r="M11"/>
  <c r="K11"/>
  <c r="J11"/>
  <c r="N10"/>
  <c r="M10"/>
  <c r="K10"/>
  <c r="J10"/>
  <c r="N9"/>
  <c r="I9"/>
  <c r="M9" s="1"/>
  <c r="H9"/>
  <c r="L9" s="1"/>
  <c r="G9"/>
  <c r="K9" s="1"/>
  <c r="F9"/>
  <c r="J9" s="1"/>
  <c r="E9"/>
</calcChain>
</file>

<file path=xl/sharedStrings.xml><?xml version="1.0" encoding="utf-8"?>
<sst xmlns="http://schemas.openxmlformats.org/spreadsheetml/2006/main" count="95" uniqueCount="91">
  <si>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</si>
  <si>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</si>
  <si>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Table</t>
  </si>
  <si>
    <t>Population from Registration Record, Percentage Change and Density by District: 2010 - 2014</t>
  </si>
  <si>
    <t>อำเภอ</t>
  </si>
  <si>
    <t>ประชากร</t>
  </si>
  <si>
    <t xml:space="preserve">อัตราการเปลี่ยนแปลง </t>
  </si>
  <si>
    <t>ความหนาแน่น</t>
  </si>
  <si>
    <t>District</t>
  </si>
  <si>
    <t>Population</t>
  </si>
  <si>
    <t>Percentage  change (%)</t>
  </si>
  <si>
    <t>ของประชากร</t>
  </si>
  <si>
    <t>(ต่อ ตร. กม.)</t>
  </si>
  <si>
    <t>Population density</t>
  </si>
  <si>
    <t>(2010)</t>
  </si>
  <si>
    <t>(2011)</t>
  </si>
  <si>
    <t>(2012)</t>
  </si>
  <si>
    <t>(2013)</t>
  </si>
  <si>
    <t>(2014)</t>
  </si>
  <si>
    <t>(per sq. km.)</t>
  </si>
  <si>
    <t>รวมยอด</t>
  </si>
  <si>
    <t>Total</t>
  </si>
  <si>
    <t>อำเภอเมืองร้อยเอ็ด</t>
  </si>
  <si>
    <t xml:space="preserve">  Muang  Roi Et  </t>
  </si>
  <si>
    <t xml:space="preserve">  Muang  Roi Et  district</t>
  </si>
  <si>
    <t>อำเภอเกษตรวิสัย</t>
  </si>
  <si>
    <t xml:space="preserve">  Kaset  Wisai </t>
  </si>
  <si>
    <t xml:space="preserve">  Kaset  Wisai  district</t>
  </si>
  <si>
    <t>อำเภอปทุมรัตต์</t>
  </si>
  <si>
    <t xml:space="preserve">  Pathum  Rat  </t>
  </si>
  <si>
    <t xml:space="preserve">  Pathum  Rat  district</t>
  </si>
  <si>
    <t>อำเภอจตุรพักตรพิมาน</t>
  </si>
  <si>
    <t>-1.16</t>
  </si>
  <si>
    <t xml:space="preserve">  Chaturaphak  Phiman  </t>
  </si>
  <si>
    <t xml:space="preserve">  Chaturaphak  Phiman  district</t>
  </si>
  <si>
    <t xml:space="preserve">    ธวัชบุรี</t>
  </si>
  <si>
    <t>อำเภอธวัชบุรี</t>
  </si>
  <si>
    <t xml:space="preserve">  Thawatchaburi </t>
  </si>
  <si>
    <t xml:space="preserve">  Thawatchaburi  district</t>
  </si>
  <si>
    <t>อำเภอพนมไพร</t>
  </si>
  <si>
    <t xml:space="preserve">  Phanom  Phrai  </t>
  </si>
  <si>
    <t xml:space="preserve">  Phanom  Phrai  district</t>
  </si>
  <si>
    <t>อำเภอโพนทอง</t>
  </si>
  <si>
    <t xml:space="preserve">  Phon Thong  </t>
  </si>
  <si>
    <t xml:space="preserve">  Phon Thong  district</t>
  </si>
  <si>
    <t>อำเภอโพธิ์ชัย</t>
  </si>
  <si>
    <t xml:space="preserve">  Pho  Chai  </t>
  </si>
  <si>
    <t xml:space="preserve">  Pho  Chai  district</t>
  </si>
  <si>
    <t>อำเภอหนองพอก</t>
  </si>
  <si>
    <t xml:space="preserve">  Nong  Phok District</t>
  </si>
  <si>
    <t xml:space="preserve">  Nong  Phok district</t>
  </si>
  <si>
    <t>อำเภอเสลภูมิ</t>
  </si>
  <si>
    <t>1.02</t>
  </si>
  <si>
    <t xml:space="preserve">  Selaphum  District</t>
  </si>
  <si>
    <t xml:space="preserve">  Selaphum  district</t>
  </si>
  <si>
    <t>อำเภอสุวรรณภูมิ</t>
  </si>
  <si>
    <t xml:space="preserve">  Suwannaphum District</t>
  </si>
  <si>
    <t xml:space="preserve">  Suwannaphum district</t>
  </si>
  <si>
    <t>อำเภอเมืองสรวง</t>
  </si>
  <si>
    <t>-0.54</t>
  </si>
  <si>
    <t xml:space="preserve">  Muang  Suang  District</t>
  </si>
  <si>
    <t xml:space="preserve">  Muang  Suang  district</t>
  </si>
  <si>
    <t>อำเภอโพนทราย</t>
  </si>
  <si>
    <t xml:space="preserve">  Phon  Sai  District</t>
  </si>
  <si>
    <t xml:space="preserve">  Phon  Sai  district</t>
  </si>
  <si>
    <t>อำเภออาจสามารถ</t>
  </si>
  <si>
    <t xml:space="preserve">  At  Samat  District</t>
  </si>
  <si>
    <t xml:space="preserve">  At  Samat  district</t>
  </si>
  <si>
    <t>อำเภอเมยวดี</t>
  </si>
  <si>
    <t xml:space="preserve">  Moeiwadi  District</t>
  </si>
  <si>
    <t xml:space="preserve">  Moeiwadi  district</t>
  </si>
  <si>
    <t>อำเภอศรีสมเด็จ</t>
  </si>
  <si>
    <t xml:space="preserve">  Si  Somdet  District</t>
  </si>
  <si>
    <t xml:space="preserve">  Si  Somdet  district</t>
  </si>
  <si>
    <t>อำเภอจังหาร</t>
  </si>
  <si>
    <t>-0.49</t>
  </si>
  <si>
    <t xml:space="preserve">  Chang  han  District</t>
  </si>
  <si>
    <t xml:space="preserve">  Chang  han  district</t>
  </si>
  <si>
    <t>อำเภอเชียงขวัญ</t>
  </si>
  <si>
    <t>-0.56</t>
  </si>
  <si>
    <t xml:space="preserve">  Chiang Khwan  District</t>
  </si>
  <si>
    <t xml:space="preserve">  Chiang Khwan  district</t>
  </si>
  <si>
    <t>อำเภอหนองฮี</t>
  </si>
  <si>
    <t>-1.12</t>
  </si>
  <si>
    <t xml:space="preserve">   Nong Hee  District</t>
  </si>
  <si>
    <t xml:space="preserve">   Nong Hee  district</t>
  </si>
  <si>
    <t>อำเภอทุ่งเขาหลวง</t>
  </si>
  <si>
    <t xml:space="preserve">  Thung  Khao Luang  District</t>
  </si>
  <si>
    <t xml:space="preserve">  Thung  Khao Luang 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</si>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</sst>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"/>
    <numFmt numFmtId="188" formatCode="0.00____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name val="TH SarabunPSK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7" fontId="7" fillId="2" borderId="7" xfId="0" applyNumberFormat="1" applyFont="1" applyFill="1" applyBorder="1" applyAlignment="1">
      <alignment vertical="center"/>
    </xf>
    <xf numFmtId="188" fontId="5" fillId="0" borderId="8" xfId="0" applyNumberFormat="1" applyFont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7" fontId="8" fillId="2" borderId="7" xfId="0" applyNumberFormat="1" applyFont="1" applyFill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8" fontId="4" fillId="0" borderId="9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188" fontId="4" fillId="0" borderId="7" xfId="0" applyNumberFormat="1" applyFont="1" applyBorder="1" applyAlignment="1">
      <alignment vertical="center"/>
    </xf>
    <xf numFmtId="187" fontId="8" fillId="2" borderId="9" xfId="0" applyNumberFormat="1" applyFont="1" applyFill="1" applyBorder="1" applyAlignment="1">
      <alignment vertical="center"/>
    </xf>
    <xf numFmtId="188" fontId="4" fillId="0" borderId="9" xfId="0" quotePrefix="1" applyNumberFormat="1" applyFont="1" applyBorder="1" applyAlignment="1">
      <alignment horizontal="center" vertical="center"/>
    </xf>
    <xf numFmtId="187" fontId="4" fillId="0" borderId="9" xfId="2" applyNumberFormat="1" applyFont="1" applyBorder="1" applyAlignment="1">
      <alignment vertical="center"/>
    </xf>
    <xf numFmtId="187" fontId="8" fillId="2" borderId="9" xfId="2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187" fontId="8" fillId="2" borderId="11" xfId="0" applyNumberFormat="1" applyFont="1" applyFill="1" applyBorder="1" applyAlignment="1">
      <alignment vertical="center"/>
    </xf>
    <xf numFmtId="188" fontId="4" fillId="0" borderId="11" xfId="0" applyNumberFormat="1" applyFont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5" xfId="0" quotePrefix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Border="1"/>
  </cellXfs>
  <cellStyles count="25">
    <cellStyle name="Comma 2" xfId="3"/>
    <cellStyle name="เครื่องหมายจุลภาค" xfId="1" builtinId="3"/>
    <cellStyle name="ปกติ" xfId="0" builtinId="0"/>
    <cellStyle name="ปกติ 3" xfId="2"/>
    <cellStyle name="ปกติ 3 10" xfId="4"/>
    <cellStyle name="ปกติ 3 11" xfId="5"/>
    <cellStyle name="ปกติ 3 12" xfId="6"/>
    <cellStyle name="ปกติ 3 13" xfId="7"/>
    <cellStyle name="ปกติ 3 14" xfId="8"/>
    <cellStyle name="ปกติ 3 15" xfId="9"/>
    <cellStyle name="ปกติ 3 16" xfId="10"/>
    <cellStyle name="ปกติ 3 17" xfId="11"/>
    <cellStyle name="ปกติ 3 18" xfId="12"/>
    <cellStyle name="ปกติ 3 19" xfId="13"/>
    <cellStyle name="ปกติ 3 2" xfId="14"/>
    <cellStyle name="ปกติ 3 20" xfId="15"/>
    <cellStyle name="ปกติ 3 21" xfId="16"/>
    <cellStyle name="ปกติ 3 3" xfId="17"/>
    <cellStyle name="ปกติ 3 4" xfId="18"/>
    <cellStyle name="ปกติ 3 5" xfId="19"/>
    <cellStyle name="ปกติ 3 6" xfId="20"/>
    <cellStyle name="ปกติ 3 7" xfId="21"/>
    <cellStyle name="ปกติ 3 8" xfId="22"/>
    <cellStyle name="ปกติ 3 9" xfId="23"/>
    <cellStyle name="ปกติ 4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0</xdr:colOff>
      <xdr:row>32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353550" y="0"/>
          <a:ext cx="600075" cy="6486525"/>
          <a:chOff x="1000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60"/>
            <a:ext cx="44" cy="5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89" y="336"/>
            <a:ext cx="67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showGridLines="0" tabSelected="1" zoomScaleNormal="100" workbookViewId="0">
      <selection activeCell="T9" sqref="T9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9" width="10" style="5" customWidth="1"/>
    <col min="10" max="13" width="7.7109375" style="5" customWidth="1"/>
    <col min="14" max="14" width="16.5703125" style="5" customWidth="1"/>
    <col min="15" max="15" width="0.85546875" style="5" customWidth="1"/>
    <col min="16" max="16" width="21.140625" style="5" customWidth="1"/>
    <col min="17" max="17" width="3.28515625" style="5" customWidth="1"/>
    <col min="18" max="18" width="4.85546875" style="5" customWidth="1"/>
    <col min="19" max="19" width="0" style="5" hidden="1" customWidth="1"/>
    <col min="20" max="16384" width="9.140625" style="5"/>
  </cols>
  <sheetData>
    <row r="1" spans="1:19" s="1" customFormat="1">
      <c r="B1" s="1" t="s">
        <v>0</v>
      </c>
      <c r="C1" s="2">
        <v>1.1000000000000001</v>
      </c>
      <c r="D1" s="1" t="s">
        <v>1</v>
      </c>
    </row>
    <row r="2" spans="1:19" s="3" customFormat="1">
      <c r="B2" s="1" t="s">
        <v>2</v>
      </c>
      <c r="C2" s="2">
        <v>1.1000000000000001</v>
      </c>
      <c r="D2" s="1" t="s">
        <v>3</v>
      </c>
    </row>
    <row r="3" spans="1:19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9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9" s="13" customFormat="1" ht="17.25">
      <c r="A6" s="14"/>
      <c r="B6" s="14"/>
      <c r="C6" s="14"/>
      <c r="D6" s="15"/>
      <c r="E6" s="21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19" s="13" customFormat="1" ht="17.25">
      <c r="A7" s="14"/>
      <c r="B7" s="14"/>
      <c r="C7" s="14"/>
      <c r="D7" s="15"/>
      <c r="E7" s="22">
        <v>2553</v>
      </c>
      <c r="F7" s="22">
        <v>2554</v>
      </c>
      <c r="G7" s="22">
        <v>2555</v>
      </c>
      <c r="H7" s="22">
        <v>2556</v>
      </c>
      <c r="I7" s="22">
        <v>2557</v>
      </c>
      <c r="J7" s="22">
        <v>2554</v>
      </c>
      <c r="K7" s="22">
        <v>2555</v>
      </c>
      <c r="L7" s="22">
        <v>2556</v>
      </c>
      <c r="M7" s="22">
        <v>2557</v>
      </c>
      <c r="N7" s="22" t="s">
        <v>13</v>
      </c>
      <c r="O7" s="19"/>
      <c r="P7" s="20"/>
    </row>
    <row r="8" spans="1:19" s="13" customFormat="1" ht="17.25">
      <c r="A8" s="23"/>
      <c r="B8" s="23"/>
      <c r="C8" s="23"/>
      <c r="D8" s="24"/>
      <c r="E8" s="25" t="s">
        <v>14</v>
      </c>
      <c r="F8" s="25" t="s">
        <v>15</v>
      </c>
      <c r="G8" s="25" t="s">
        <v>16</v>
      </c>
      <c r="H8" s="25" t="s">
        <v>17</v>
      </c>
      <c r="I8" s="25" t="s">
        <v>18</v>
      </c>
      <c r="J8" s="26" t="s">
        <v>15</v>
      </c>
      <c r="K8" s="26" t="s">
        <v>16</v>
      </c>
      <c r="L8" s="26" t="s">
        <v>17</v>
      </c>
      <c r="M8" s="26" t="s">
        <v>18</v>
      </c>
      <c r="N8" s="18" t="s">
        <v>19</v>
      </c>
      <c r="O8" s="27"/>
      <c r="P8" s="28"/>
    </row>
    <row r="9" spans="1:19" s="36" customFormat="1" ht="27" customHeight="1">
      <c r="A9" s="29" t="s">
        <v>20</v>
      </c>
      <c r="B9" s="29"/>
      <c r="C9" s="29"/>
      <c r="D9" s="29"/>
      <c r="E9" s="30">
        <f>SUM(E10:E29)</f>
        <v>1309708</v>
      </c>
      <c r="F9" s="31">
        <f>SUM(F10:F29)</f>
        <v>1305058</v>
      </c>
      <c r="G9" s="32">
        <f>SUM(G10:G29)</f>
        <v>1308570</v>
      </c>
      <c r="H9" s="32">
        <f>SUM(H10:H29)</f>
        <v>1308958</v>
      </c>
      <c r="I9" s="32">
        <f>SUM(I10:I29)</f>
        <v>1308318</v>
      </c>
      <c r="J9" s="33">
        <f>(F9-E9)/E9*100</f>
        <v>-0.35504097096452031</v>
      </c>
      <c r="K9" s="33">
        <f>(G9-F9)/F9*100</f>
        <v>0.26910681364353151</v>
      </c>
      <c r="L9" s="33">
        <f>(H9-G9)/G9*100</f>
        <v>2.9650687391580121E-2</v>
      </c>
      <c r="M9" s="33">
        <f>(I9-H9)/I9*100</f>
        <v>-4.8917770756039432E-2</v>
      </c>
      <c r="N9" s="34">
        <f>I9/S9</f>
        <v>157.63912066462234</v>
      </c>
      <c r="O9" s="35" t="s">
        <v>21</v>
      </c>
      <c r="P9" s="29"/>
      <c r="S9" s="36">
        <v>8299.4500000000007</v>
      </c>
    </row>
    <row r="10" spans="1:19" s="13" customFormat="1" ht="15.75">
      <c r="A10" s="37"/>
      <c r="B10" s="38" t="s">
        <v>22</v>
      </c>
      <c r="C10" s="39"/>
      <c r="D10" s="39"/>
      <c r="E10" s="40">
        <v>155433</v>
      </c>
      <c r="F10" s="41">
        <v>155693</v>
      </c>
      <c r="G10" s="42">
        <v>156133</v>
      </c>
      <c r="H10" s="43">
        <v>156409</v>
      </c>
      <c r="I10" s="43">
        <v>156579</v>
      </c>
      <c r="J10" s="44">
        <f t="shared" ref="J10:K18" si="0">(F10-E10)/E10*100</f>
        <v>0.16727464566726499</v>
      </c>
      <c r="K10" s="44">
        <f t="shared" si="0"/>
        <v>0.28260743899854196</v>
      </c>
      <c r="L10" s="44">
        <v>0.18</v>
      </c>
      <c r="M10" s="44">
        <f t="shared" ref="M10:M29" si="1">(I10-H10)/I10*100</f>
        <v>0.10857139207684299</v>
      </c>
      <c r="N10" s="45">
        <f t="shared" ref="N10:N29" si="2">I10/S10</f>
        <v>317.19911674736136</v>
      </c>
      <c r="O10" s="46" t="s">
        <v>23</v>
      </c>
      <c r="P10" s="47" t="s">
        <v>24</v>
      </c>
      <c r="S10" s="13">
        <v>493.63</v>
      </c>
    </row>
    <row r="11" spans="1:19" s="13" customFormat="1" ht="15.75">
      <c r="A11" s="38"/>
      <c r="B11" s="38" t="s">
        <v>25</v>
      </c>
      <c r="C11" s="39"/>
      <c r="D11" s="38"/>
      <c r="E11" s="40">
        <v>98905</v>
      </c>
      <c r="F11" s="41">
        <v>98084</v>
      </c>
      <c r="G11" s="42">
        <v>98345</v>
      </c>
      <c r="H11" s="43">
        <v>98312</v>
      </c>
      <c r="I11" s="43">
        <v>98313</v>
      </c>
      <c r="J11" s="44">
        <f t="shared" si="0"/>
        <v>-0.83008947980385217</v>
      </c>
      <c r="K11" s="44">
        <f t="shared" si="0"/>
        <v>0.26609844622976225</v>
      </c>
      <c r="L11" s="44">
        <v>-0.03</v>
      </c>
      <c r="M11" s="44">
        <f t="shared" si="1"/>
        <v>1.0171594804349374E-3</v>
      </c>
      <c r="N11" s="45">
        <f t="shared" si="2"/>
        <v>169.32125449942305</v>
      </c>
      <c r="O11" s="46" t="s">
        <v>26</v>
      </c>
      <c r="P11" s="47" t="s">
        <v>27</v>
      </c>
      <c r="S11" s="13">
        <v>580.63</v>
      </c>
    </row>
    <row r="12" spans="1:19" s="13" customFormat="1" ht="15.75">
      <c r="A12" s="38"/>
      <c r="B12" s="38" t="s">
        <v>28</v>
      </c>
      <c r="C12" s="39"/>
      <c r="D12" s="38"/>
      <c r="E12" s="40">
        <v>53366</v>
      </c>
      <c r="F12" s="41">
        <v>53430</v>
      </c>
      <c r="G12" s="42">
        <v>53681</v>
      </c>
      <c r="H12" s="43">
        <v>53671</v>
      </c>
      <c r="I12" s="43">
        <v>53681</v>
      </c>
      <c r="J12" s="44">
        <f t="shared" si="0"/>
        <v>0.1199265449911929</v>
      </c>
      <c r="K12" s="44">
        <f t="shared" si="0"/>
        <v>0.46977353546696615</v>
      </c>
      <c r="L12" s="44">
        <v>-0.02</v>
      </c>
      <c r="M12" s="48">
        <f t="shared" si="1"/>
        <v>1.8628565041634841E-2</v>
      </c>
      <c r="N12" s="45">
        <f t="shared" si="2"/>
        <v>150.40907817315775</v>
      </c>
      <c r="O12" s="47" t="s">
        <v>29</v>
      </c>
      <c r="P12" s="47" t="s">
        <v>30</v>
      </c>
      <c r="S12" s="13">
        <v>356.9</v>
      </c>
    </row>
    <row r="13" spans="1:19" s="13" customFormat="1" ht="15.75">
      <c r="A13" s="38"/>
      <c r="B13" s="38" t="s">
        <v>31</v>
      </c>
      <c r="C13" s="39"/>
      <c r="D13" s="38"/>
      <c r="E13" s="40">
        <v>81444</v>
      </c>
      <c r="F13" s="43">
        <v>80505</v>
      </c>
      <c r="G13" s="49">
        <v>80638</v>
      </c>
      <c r="H13" s="43">
        <v>80500</v>
      </c>
      <c r="I13" s="43">
        <v>80399</v>
      </c>
      <c r="J13" s="50" t="s">
        <v>32</v>
      </c>
      <c r="K13" s="44">
        <f t="shared" si="0"/>
        <v>0.16520712999192597</v>
      </c>
      <c r="L13" s="44">
        <v>-0.17</v>
      </c>
      <c r="M13" s="48">
        <f t="shared" si="1"/>
        <v>-0.12562345302802275</v>
      </c>
      <c r="N13" s="45">
        <f t="shared" si="2"/>
        <v>154.02402344872507</v>
      </c>
      <c r="O13" s="47" t="s">
        <v>33</v>
      </c>
      <c r="P13" s="47" t="s">
        <v>34</v>
      </c>
      <c r="S13" s="13">
        <v>521.99</v>
      </c>
    </row>
    <row r="14" spans="1:19" s="13" customFormat="1" ht="15.75">
      <c r="A14" s="38" t="s">
        <v>35</v>
      </c>
      <c r="B14" s="38" t="s">
        <v>36</v>
      </c>
      <c r="C14" s="39"/>
      <c r="D14" s="38"/>
      <c r="E14" s="40">
        <v>68229</v>
      </c>
      <c r="F14" s="43">
        <v>68140</v>
      </c>
      <c r="G14" s="49">
        <v>68373</v>
      </c>
      <c r="H14" s="43">
        <v>68268</v>
      </c>
      <c r="I14" s="43">
        <v>68084</v>
      </c>
      <c r="J14" s="44">
        <f t="shared" ref="J14:K29" si="3">(F14-E14)/E14*100</f>
        <v>-0.13044306673115538</v>
      </c>
      <c r="K14" s="44">
        <f t="shared" si="0"/>
        <v>0.34194305840915762</v>
      </c>
      <c r="L14" s="44">
        <v>-0.15</v>
      </c>
      <c r="M14" s="48">
        <f t="shared" si="1"/>
        <v>-0.27025439163386406</v>
      </c>
      <c r="N14" s="45">
        <f t="shared" si="2"/>
        <v>182.04278074866309</v>
      </c>
      <c r="O14" s="47" t="s">
        <v>37</v>
      </c>
      <c r="P14" s="47" t="s">
        <v>38</v>
      </c>
      <c r="S14" s="13">
        <v>374</v>
      </c>
    </row>
    <row r="15" spans="1:19" s="13" customFormat="1" ht="15.75">
      <c r="A15" s="38"/>
      <c r="B15" s="38" t="s">
        <v>39</v>
      </c>
      <c r="C15" s="39"/>
      <c r="D15" s="38"/>
      <c r="E15" s="40">
        <v>74109</v>
      </c>
      <c r="F15" s="51">
        <v>73387</v>
      </c>
      <c r="G15" s="52">
        <v>73394</v>
      </c>
      <c r="H15" s="43">
        <v>73287</v>
      </c>
      <c r="I15" s="43">
        <v>66232</v>
      </c>
      <c r="J15" s="44">
        <f t="shared" si="3"/>
        <v>-0.97424064553562995</v>
      </c>
      <c r="K15" s="44">
        <f t="shared" si="0"/>
        <v>9.5384741166691656E-3</v>
      </c>
      <c r="L15" s="44">
        <v>-0.15</v>
      </c>
      <c r="M15" s="48">
        <f t="shared" si="1"/>
        <v>-10.651950718685832</v>
      </c>
      <c r="N15" s="45">
        <f t="shared" si="2"/>
        <v>127.5335528469374</v>
      </c>
      <c r="O15" s="47" t="s">
        <v>40</v>
      </c>
      <c r="P15" s="47" t="s">
        <v>41</v>
      </c>
      <c r="S15" s="13">
        <v>519.33000000000004</v>
      </c>
    </row>
    <row r="16" spans="1:19" s="13" customFormat="1" ht="15.75">
      <c r="A16" s="38"/>
      <c r="B16" s="38" t="s">
        <v>42</v>
      </c>
      <c r="C16" s="39"/>
      <c r="D16" s="38"/>
      <c r="E16" s="40">
        <v>107838</v>
      </c>
      <c r="F16" s="51">
        <v>107632</v>
      </c>
      <c r="G16" s="52">
        <v>107869</v>
      </c>
      <c r="H16" s="43">
        <v>108026</v>
      </c>
      <c r="I16" s="43">
        <v>108138</v>
      </c>
      <c r="J16" s="44">
        <f t="shared" si="3"/>
        <v>-0.1910272816632356</v>
      </c>
      <c r="K16" s="44">
        <f t="shared" si="0"/>
        <v>0.22019473762449829</v>
      </c>
      <c r="L16" s="44">
        <v>0.15</v>
      </c>
      <c r="M16" s="48">
        <f t="shared" si="1"/>
        <v>0.1035713625182637</v>
      </c>
      <c r="N16" s="45">
        <f t="shared" si="2"/>
        <v>150.36918584439965</v>
      </c>
      <c r="O16" s="47" t="s">
        <v>43</v>
      </c>
      <c r="P16" s="47" t="s">
        <v>44</v>
      </c>
      <c r="S16" s="13">
        <v>719.15</v>
      </c>
    </row>
    <row r="17" spans="1:19" s="13" customFormat="1" ht="15.75">
      <c r="A17" s="38"/>
      <c r="B17" s="38" t="s">
        <v>45</v>
      </c>
      <c r="C17" s="39"/>
      <c r="D17" s="38"/>
      <c r="E17" s="40">
        <v>57602</v>
      </c>
      <c r="F17" s="51">
        <v>57620</v>
      </c>
      <c r="G17" s="52">
        <v>57800</v>
      </c>
      <c r="H17" s="43">
        <v>57855</v>
      </c>
      <c r="I17" s="43">
        <v>64876</v>
      </c>
      <c r="J17" s="44">
        <f t="shared" si="3"/>
        <v>3.1248914968230269E-2</v>
      </c>
      <c r="K17" s="44">
        <f t="shared" si="0"/>
        <v>0.31239153071850057</v>
      </c>
      <c r="L17" s="44">
        <v>0.1</v>
      </c>
      <c r="M17" s="48">
        <f t="shared" si="1"/>
        <v>10.822183858437635</v>
      </c>
      <c r="N17" s="45">
        <f t="shared" si="2"/>
        <v>164.53461831093077</v>
      </c>
      <c r="O17" s="47" t="s">
        <v>46</v>
      </c>
      <c r="P17" s="47" t="s">
        <v>47</v>
      </c>
      <c r="S17" s="13">
        <v>394.3</v>
      </c>
    </row>
    <row r="18" spans="1:19" s="13" customFormat="1" ht="15.75">
      <c r="A18" s="38"/>
      <c r="B18" s="38" t="s">
        <v>48</v>
      </c>
      <c r="C18" s="39"/>
      <c r="D18" s="38"/>
      <c r="E18" s="40">
        <v>65436</v>
      </c>
      <c r="F18" s="43">
        <v>65498</v>
      </c>
      <c r="G18" s="49">
        <v>65683</v>
      </c>
      <c r="H18" s="43">
        <v>65923</v>
      </c>
      <c r="I18" s="43">
        <v>66100</v>
      </c>
      <c r="J18" s="44">
        <f t="shared" si="3"/>
        <v>9.4749067791429803E-2</v>
      </c>
      <c r="K18" s="44">
        <f t="shared" si="0"/>
        <v>0.28245137256099423</v>
      </c>
      <c r="L18" s="44">
        <v>0.36</v>
      </c>
      <c r="M18" s="48">
        <f t="shared" si="1"/>
        <v>0.26777609682299547</v>
      </c>
      <c r="N18" s="45">
        <f t="shared" si="2"/>
        <v>110.2640665921564</v>
      </c>
      <c r="O18" s="47" t="s">
        <v>49</v>
      </c>
      <c r="P18" s="47" t="s">
        <v>50</v>
      </c>
      <c r="S18" s="13">
        <v>599.47</v>
      </c>
    </row>
    <row r="19" spans="1:19" s="13" customFormat="1" ht="15.75">
      <c r="A19" s="38"/>
      <c r="B19" s="38" t="s">
        <v>51</v>
      </c>
      <c r="C19" s="39"/>
      <c r="D19" s="38"/>
      <c r="E19" s="40">
        <v>120914</v>
      </c>
      <c r="F19" s="43">
        <v>120281</v>
      </c>
      <c r="G19" s="49">
        <v>121515</v>
      </c>
      <c r="H19" s="43">
        <v>122095</v>
      </c>
      <c r="I19" s="43">
        <v>122020</v>
      </c>
      <c r="J19" s="44">
        <f t="shared" si="3"/>
        <v>-0.52351257918851424</v>
      </c>
      <c r="K19" s="50" t="s">
        <v>52</v>
      </c>
      <c r="L19" s="44">
        <v>0.48</v>
      </c>
      <c r="M19" s="48">
        <f t="shared" si="1"/>
        <v>-6.1465333551876743E-2</v>
      </c>
      <c r="N19" s="45">
        <f t="shared" si="2"/>
        <v>153.99954564959486</v>
      </c>
      <c r="O19" s="47" t="s">
        <v>53</v>
      </c>
      <c r="P19" s="47" t="s">
        <v>54</v>
      </c>
      <c r="S19" s="13">
        <v>792.34</v>
      </c>
    </row>
    <row r="20" spans="1:19" s="13" customFormat="1" ht="15.75">
      <c r="A20" s="38"/>
      <c r="B20" s="38" t="s">
        <v>55</v>
      </c>
      <c r="C20" s="39"/>
      <c r="D20" s="38"/>
      <c r="E20" s="40">
        <v>116695</v>
      </c>
      <c r="F20" s="43">
        <v>116344</v>
      </c>
      <c r="G20" s="49">
        <v>116425</v>
      </c>
      <c r="H20" s="43">
        <v>116438</v>
      </c>
      <c r="I20" s="43">
        <v>116364</v>
      </c>
      <c r="J20" s="44">
        <f t="shared" si="3"/>
        <v>-0.30078409529114358</v>
      </c>
      <c r="K20" s="44">
        <f t="shared" si="3"/>
        <v>6.9621123564601525E-2</v>
      </c>
      <c r="L20" s="44">
        <v>0.01</v>
      </c>
      <c r="M20" s="48">
        <f t="shared" si="1"/>
        <v>-6.3593551270152288E-2</v>
      </c>
      <c r="N20" s="45">
        <f t="shared" si="2"/>
        <v>105.11273305390952</v>
      </c>
      <c r="O20" s="47" t="s">
        <v>56</v>
      </c>
      <c r="P20" s="47" t="s">
        <v>57</v>
      </c>
      <c r="S20" s="13">
        <v>1107.04</v>
      </c>
    </row>
    <row r="21" spans="1:19" s="13" customFormat="1" ht="15.75">
      <c r="A21" s="38"/>
      <c r="B21" s="38" t="s">
        <v>58</v>
      </c>
      <c r="C21" s="39"/>
      <c r="D21" s="38"/>
      <c r="E21" s="40">
        <v>23384</v>
      </c>
      <c r="F21" s="43">
        <v>23259</v>
      </c>
      <c r="G21" s="49">
        <v>23197</v>
      </c>
      <c r="H21" s="43">
        <v>23143</v>
      </c>
      <c r="I21" s="43">
        <v>23103</v>
      </c>
      <c r="J21" s="50" t="s">
        <v>59</v>
      </c>
      <c r="K21" s="44">
        <f t="shared" si="3"/>
        <v>-0.26656348080312997</v>
      </c>
      <c r="L21" s="44">
        <v>-0.23</v>
      </c>
      <c r="M21" s="48">
        <f t="shared" si="1"/>
        <v>-0.17313768774618016</v>
      </c>
      <c r="N21" s="45">
        <f t="shared" si="2"/>
        <v>110.30844155844156</v>
      </c>
      <c r="O21" s="47" t="s">
        <v>60</v>
      </c>
      <c r="P21" s="47" t="s">
        <v>61</v>
      </c>
      <c r="S21" s="13">
        <v>209.44</v>
      </c>
    </row>
    <row r="22" spans="1:19" s="13" customFormat="1" ht="15.75">
      <c r="A22" s="38"/>
      <c r="B22" s="38" t="s">
        <v>62</v>
      </c>
      <c r="C22" s="39"/>
      <c r="D22" s="38"/>
      <c r="E22" s="40">
        <v>27838</v>
      </c>
      <c r="F22" s="43">
        <v>27935</v>
      </c>
      <c r="G22" s="49">
        <v>28005</v>
      </c>
      <c r="H22" s="43">
        <v>27999</v>
      </c>
      <c r="I22" s="43">
        <v>28008</v>
      </c>
      <c r="J22" s="44">
        <f>(F22-E22)/E22*100</f>
        <v>0.34844457216754077</v>
      </c>
      <c r="K22" s="44">
        <f t="shared" si="3"/>
        <v>0.25058170753534992</v>
      </c>
      <c r="L22" s="44">
        <v>-0.02</v>
      </c>
      <c r="M22" s="48">
        <f t="shared" si="1"/>
        <v>3.2133676092544985E-2</v>
      </c>
      <c r="N22" s="45">
        <f t="shared" si="2"/>
        <v>129.75677553856846</v>
      </c>
      <c r="O22" s="47" t="s">
        <v>63</v>
      </c>
      <c r="P22" s="47" t="s">
        <v>64</v>
      </c>
      <c r="S22" s="13">
        <v>215.85</v>
      </c>
    </row>
    <row r="23" spans="1:19" s="13" customFormat="1" ht="15.75">
      <c r="A23" s="38"/>
      <c r="B23" s="38" t="s">
        <v>65</v>
      </c>
      <c r="C23" s="39"/>
      <c r="D23" s="38"/>
      <c r="E23" s="40">
        <v>74568</v>
      </c>
      <c r="F23" s="43">
        <v>74336</v>
      </c>
      <c r="G23" s="49">
        <v>74504</v>
      </c>
      <c r="H23" s="43">
        <v>74379</v>
      </c>
      <c r="I23" s="43">
        <v>74331</v>
      </c>
      <c r="J23" s="44">
        <f>(F23-E23)/E23*100</f>
        <v>-0.31112541572792618</v>
      </c>
      <c r="K23" s="44">
        <f t="shared" si="3"/>
        <v>0.2260008609556608</v>
      </c>
      <c r="L23" s="44">
        <v>-0.17</v>
      </c>
      <c r="M23" s="48">
        <f t="shared" si="1"/>
        <v>-6.4576018081285061E-2</v>
      </c>
      <c r="N23" s="45">
        <f t="shared" si="2"/>
        <v>163.56614734618432</v>
      </c>
      <c r="O23" s="47" t="s">
        <v>66</v>
      </c>
      <c r="P23" s="47" t="s">
        <v>67</v>
      </c>
      <c r="S23" s="13">
        <v>454.44</v>
      </c>
    </row>
    <row r="24" spans="1:19" s="13" customFormat="1" ht="15.75">
      <c r="A24" s="38"/>
      <c r="B24" s="38" t="s">
        <v>68</v>
      </c>
      <c r="C24" s="39"/>
      <c r="D24" s="38"/>
      <c r="E24" s="40">
        <v>22661</v>
      </c>
      <c r="F24" s="43">
        <v>22666</v>
      </c>
      <c r="G24" s="49">
        <v>22704</v>
      </c>
      <c r="H24" s="43">
        <v>22804</v>
      </c>
      <c r="I24" s="43">
        <v>22890</v>
      </c>
      <c r="J24" s="44">
        <f>(F24-E24)/E24*100</f>
        <v>2.2064339614315344E-2</v>
      </c>
      <c r="K24" s="44">
        <f t="shared" si="3"/>
        <v>0.16765198976440482</v>
      </c>
      <c r="L24" s="44">
        <v>0.44</v>
      </c>
      <c r="M24" s="48">
        <f t="shared" si="1"/>
        <v>0.37570991699432066</v>
      </c>
      <c r="N24" s="45">
        <f t="shared" si="2"/>
        <v>126.75120438562489</v>
      </c>
      <c r="O24" s="47" t="s">
        <v>69</v>
      </c>
      <c r="P24" s="47" t="s">
        <v>70</v>
      </c>
      <c r="S24" s="13">
        <v>180.59</v>
      </c>
    </row>
    <row r="25" spans="1:19" s="13" customFormat="1" ht="15.75">
      <c r="A25" s="38"/>
      <c r="B25" s="38" t="s">
        <v>71</v>
      </c>
      <c r="C25" s="39"/>
      <c r="D25" s="38"/>
      <c r="E25" s="40">
        <v>36948</v>
      </c>
      <c r="F25" s="43">
        <v>36786</v>
      </c>
      <c r="G25" s="49">
        <v>36869</v>
      </c>
      <c r="H25" s="43">
        <v>36749</v>
      </c>
      <c r="I25" s="43">
        <v>36652</v>
      </c>
      <c r="J25" s="44">
        <f>(F25-E25)/E25*100</f>
        <v>-0.43845404352062356</v>
      </c>
      <c r="K25" s="44">
        <f t="shared" si="3"/>
        <v>0.22562931550046214</v>
      </c>
      <c r="L25" s="44">
        <v>-0.32</v>
      </c>
      <c r="M25" s="48">
        <f t="shared" si="1"/>
        <v>-0.26465131507148315</v>
      </c>
      <c r="N25" s="45">
        <f t="shared" si="2"/>
        <v>168.3833325676483</v>
      </c>
      <c r="O25" s="47" t="s">
        <v>72</v>
      </c>
      <c r="P25" s="47" t="s">
        <v>73</v>
      </c>
      <c r="S25" s="13">
        <v>217.67</v>
      </c>
    </row>
    <row r="26" spans="1:19" s="13" customFormat="1" ht="15.75">
      <c r="A26" s="38"/>
      <c r="B26" s="38" t="s">
        <v>74</v>
      </c>
      <c r="C26" s="39"/>
      <c r="D26" s="38"/>
      <c r="E26" s="40">
        <v>47304</v>
      </c>
      <c r="F26" s="43">
        <v>47075</v>
      </c>
      <c r="G26" s="49">
        <v>47085</v>
      </c>
      <c r="H26" s="43">
        <v>46895</v>
      </c>
      <c r="I26" s="43">
        <v>46579</v>
      </c>
      <c r="J26" s="50" t="s">
        <v>75</v>
      </c>
      <c r="K26" s="44">
        <f t="shared" si="3"/>
        <v>2.1242697822623474E-2</v>
      </c>
      <c r="L26" s="44">
        <v>-0.4</v>
      </c>
      <c r="M26" s="48">
        <f t="shared" si="1"/>
        <v>-0.67841731252281079</v>
      </c>
      <c r="N26" s="45">
        <f t="shared" si="2"/>
        <v>282.12598425196853</v>
      </c>
      <c r="O26" s="47" t="s">
        <v>76</v>
      </c>
      <c r="P26" s="47" t="s">
        <v>77</v>
      </c>
      <c r="S26" s="13">
        <v>165.1</v>
      </c>
    </row>
    <row r="27" spans="1:19" s="13" customFormat="1" ht="15.75">
      <c r="A27" s="38"/>
      <c r="B27" s="38" t="s">
        <v>78</v>
      </c>
      <c r="C27" s="39"/>
      <c r="D27" s="38"/>
      <c r="E27" s="40">
        <v>27933</v>
      </c>
      <c r="F27" s="43">
        <v>27778</v>
      </c>
      <c r="G27" s="49">
        <v>27802</v>
      </c>
      <c r="H27" s="43">
        <v>27767</v>
      </c>
      <c r="I27" s="43">
        <v>27621</v>
      </c>
      <c r="J27" s="50" t="s">
        <v>79</v>
      </c>
      <c r="K27" s="44">
        <f t="shared" si="3"/>
        <v>8.6399308805529554E-2</v>
      </c>
      <c r="L27" s="44">
        <v>-0.13</v>
      </c>
      <c r="M27" s="48">
        <f t="shared" si="1"/>
        <v>-0.52858332428224897</v>
      </c>
      <c r="N27" s="45">
        <f t="shared" si="2"/>
        <v>217.21453287197232</v>
      </c>
      <c r="O27" s="47" t="s">
        <v>80</v>
      </c>
      <c r="P27" s="47" t="s">
        <v>81</v>
      </c>
      <c r="S27" s="13">
        <v>127.16</v>
      </c>
    </row>
    <row r="28" spans="1:19" s="13" customFormat="1" ht="15" customHeight="1">
      <c r="A28" s="38"/>
      <c r="B28" s="38" t="s">
        <v>82</v>
      </c>
      <c r="C28" s="39"/>
      <c r="D28" s="38"/>
      <c r="E28" s="40">
        <v>25239</v>
      </c>
      <c r="F28" s="43">
        <v>24959</v>
      </c>
      <c r="G28" s="49">
        <v>24905</v>
      </c>
      <c r="H28" s="43">
        <v>24783</v>
      </c>
      <c r="I28" s="43">
        <v>24722</v>
      </c>
      <c r="J28" s="50" t="s">
        <v>83</v>
      </c>
      <c r="K28" s="44">
        <f t="shared" si="3"/>
        <v>-0.21635482190792901</v>
      </c>
      <c r="L28" s="44">
        <v>-0.49</v>
      </c>
      <c r="M28" s="44">
        <f t="shared" si="1"/>
        <v>-0.24674379095542434</v>
      </c>
      <c r="N28" s="45">
        <f t="shared" si="2"/>
        <v>187.28787878787878</v>
      </c>
      <c r="O28" s="46" t="s">
        <v>84</v>
      </c>
      <c r="P28" s="47" t="s">
        <v>85</v>
      </c>
      <c r="S28" s="13">
        <v>132</v>
      </c>
    </row>
    <row r="29" spans="1:19" s="13" customFormat="1" ht="13.5" customHeight="1">
      <c r="A29" s="53"/>
      <c r="B29" s="53" t="s">
        <v>86</v>
      </c>
      <c r="C29" s="53"/>
      <c r="D29" s="54"/>
      <c r="E29" s="55">
        <v>23862</v>
      </c>
      <c r="F29" s="56">
        <v>23650</v>
      </c>
      <c r="G29" s="57">
        <v>23643</v>
      </c>
      <c r="H29" s="56">
        <v>23655</v>
      </c>
      <c r="I29" s="56">
        <v>23626</v>
      </c>
      <c r="J29" s="58">
        <f>(F29-E29)/E29*100</f>
        <v>-0.88844187410946285</v>
      </c>
      <c r="K29" s="58">
        <f t="shared" si="3"/>
        <v>-2.9598308668076109E-2</v>
      </c>
      <c r="L29" s="58">
        <v>0.05</v>
      </c>
      <c r="M29" s="58">
        <f t="shared" si="1"/>
        <v>-0.12274612714805722</v>
      </c>
      <c r="N29" s="59">
        <f t="shared" si="2"/>
        <v>170.06910452058742</v>
      </c>
      <c r="O29" s="60" t="s">
        <v>87</v>
      </c>
      <c r="P29" s="61" t="s">
        <v>88</v>
      </c>
      <c r="S29" s="13">
        <v>138.91999999999999</v>
      </c>
    </row>
    <row r="30" spans="1:19" s="13" customFormat="1" ht="5.2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3"/>
      <c r="P30" s="62"/>
    </row>
    <row r="31" spans="1:19" s="13" customFormat="1" ht="15" customHeight="1">
      <c r="A31" s="62" t="s">
        <v>89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62"/>
    </row>
    <row r="32" spans="1:19" s="13" customFormat="1" ht="14.25" customHeight="1">
      <c r="A32" s="62"/>
      <c r="B32" s="62" t="s">
        <v>90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6:16">
      <c r="P33" s="62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2015-07-24T07:40:28Z</dcterms:created>
  <dcterms:modified xsi:type="dcterms:W3CDTF">2015-07-24T07:42:06Z</dcterms:modified>
</cp:coreProperties>
</file>