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6 สถิติรายได้รายจ่ายครัวเรือน\"/>
    </mc:Choice>
  </mc:AlternateContent>
  <bookViews>
    <workbookView xWindow="0" yWindow="0" windowWidth="16392" windowHeight="6516"/>
  </bookViews>
  <sheets>
    <sheet name="T-6.1" sheetId="1" r:id="rId1"/>
  </sheets>
  <definedNames>
    <definedName name="_xlnm.Print_Area" localSheetId="0">'T-6.1'!$A$1:$K$26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F10" i="1"/>
  <c r="G10" i="1"/>
  <c r="H10" i="1"/>
  <c r="I10" i="1"/>
  <c r="I11" i="1"/>
  <c r="I12" i="1"/>
  <c r="I13" i="1"/>
  <c r="F14" i="1"/>
  <c r="I14" i="1" s="1"/>
  <c r="G14" i="1"/>
  <c r="H14" i="1"/>
  <c r="I15" i="1"/>
  <c r="I16" i="1"/>
  <c r="I17" i="1"/>
  <c r="I18" i="1"/>
  <c r="I19" i="1"/>
  <c r="I20" i="1"/>
</calcChain>
</file>

<file path=xl/sharedStrings.xml><?xml version="1.0" encoding="utf-8"?>
<sst xmlns="http://schemas.openxmlformats.org/spreadsheetml/2006/main" count="54" uniqueCount="52">
  <si>
    <t xml:space="preserve">  The 2013 Household Socio-economic Survey, Nong Bua Lam Phu Province,  National Statistical Office</t>
  </si>
  <si>
    <t>Source:</t>
  </si>
  <si>
    <t xml:space="preserve">   การสำรวจภาวะเศรษฐกิจและสังคมของครัวเรือน พ.ศ. 2556 จังหวัดหนองบัวลำภู  สำนักงานสถิติแห่งชาติ</t>
  </si>
  <si>
    <t>ที่มา:</t>
  </si>
  <si>
    <t xml:space="preserve">     Include fishing, forestry, agricultural service.</t>
  </si>
  <si>
    <t>1/  รวมการประมง ป่าไม้ ล่าสัตว์ หาของป่า และบริการทางการเกษตร</t>
  </si>
  <si>
    <t>Economically inactive</t>
  </si>
  <si>
    <t>ผู้ไม่ได้ปฏิบัติงานเชิงเศรษฐกิจ</t>
  </si>
  <si>
    <t>Production workers</t>
  </si>
  <si>
    <t>ผู้ปฏิบัติงานในกระบวนการผลิต</t>
  </si>
  <si>
    <t>Clerical, sales and services workers</t>
  </si>
  <si>
    <t>เสมียนพนักงาน พนักงานขาย และให้บริการ</t>
  </si>
  <si>
    <t>General workers</t>
  </si>
  <si>
    <t>คนงานทั่วไป</t>
  </si>
  <si>
    <t>Farm workers</t>
  </si>
  <si>
    <t>คนงานเกษตร</t>
  </si>
  <si>
    <t>Administrative workers</t>
  </si>
  <si>
    <t>ผู้ปฏิบัติงานวิชาชีพ นักวิชาการ และนักบริหาร</t>
  </si>
  <si>
    <t>Employees</t>
  </si>
  <si>
    <t>ลูกจ้าง</t>
  </si>
  <si>
    <t>Own - account woker, non - farm</t>
  </si>
  <si>
    <t>ผู้ดำเนินธุรกิจของตนเองที่ไม่ใช่การเกษตร</t>
  </si>
  <si>
    <r>
      <t>Mainly renting land / free</t>
    </r>
    <r>
      <rPr>
        <vertAlign val="superscript"/>
        <sz val="12"/>
        <rFont val="TH SarabunPSK"/>
        <family val="2"/>
      </rPr>
      <t>1/</t>
    </r>
  </si>
  <si>
    <r>
      <t>ส่วนใหญ่เช่าที่ดิน / ทำฟรี</t>
    </r>
    <r>
      <rPr>
        <vertAlign val="superscript"/>
        <sz val="12"/>
        <rFont val="TH SarabunPSK"/>
        <family val="2"/>
      </rPr>
      <t>1/</t>
    </r>
  </si>
  <si>
    <t>Mainly owning land</t>
  </si>
  <si>
    <t>ส่วนใหญ่เป็นเจ้าของที่ดิน</t>
  </si>
  <si>
    <t>Farm operators</t>
  </si>
  <si>
    <t>ผู้ถือครองทำการเกษตร</t>
  </si>
  <si>
    <t>Total Household</t>
  </si>
  <si>
    <t>ครัวเรือนทั้งสิ้น</t>
  </si>
  <si>
    <t>expenditure to income</t>
  </si>
  <si>
    <t>per household</t>
  </si>
  <si>
    <t>expenditures per household</t>
  </si>
  <si>
    <t>Percent of</t>
  </si>
  <si>
    <t>Average amount of debt</t>
  </si>
  <si>
    <t>Average monthly</t>
  </si>
  <si>
    <t xml:space="preserve">Average monthly income </t>
  </si>
  <si>
    <t>ค่าใช้จ่ายต่อรายได้</t>
  </si>
  <si>
    <t>ต่อครัวเรือน</t>
  </si>
  <si>
    <t>ของครัวเรือน</t>
  </si>
  <si>
    <t>Socio - economic</t>
  </si>
  <si>
    <t>อัตราร้อยละของ</t>
  </si>
  <si>
    <t>หนี้สินเฉลี่ย</t>
  </si>
  <si>
    <t>ค่าใช้จ่ายเฉลี่ยต่อเดือน</t>
  </si>
  <si>
    <t>รายได้เฉลี่ยต่อเดือน</t>
  </si>
  <si>
    <t>สถานะทางเศรษฐสังคม</t>
  </si>
  <si>
    <t xml:space="preserve"> (บาท  Baht)</t>
  </si>
  <si>
    <t>BY SOCIO - ECONOMIC CLASS : 2013</t>
  </si>
  <si>
    <t xml:space="preserve">AVERAGE MONTHLY INCOME AND EXPENDITURE PER HOUSEHOLD AND AMOUNT OF DEBT PER HOUSEHOLD </t>
  </si>
  <si>
    <t>TABLE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</si>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</sst>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quotePrefix="1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87" fontId="3" fillId="0" borderId="5" xfId="0" applyNumberFormat="1" applyFont="1" applyBorder="1" applyAlignment="1">
      <alignment horizontal="right" indent="4"/>
    </xf>
    <xf numFmtId="3" fontId="3" fillId="0" borderId="5" xfId="0" applyNumberFormat="1" applyFont="1" applyBorder="1" applyAlignment="1">
      <alignment horizontal="right" indent="4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87" fontId="2" fillId="0" borderId="5" xfId="0" applyNumberFormat="1" applyFont="1" applyBorder="1" applyAlignment="1">
      <alignment horizontal="right" indent="4"/>
    </xf>
    <xf numFmtId="3" fontId="2" fillId="0" borderId="5" xfId="0" applyNumberFormat="1" applyFont="1" applyBorder="1" applyAlignment="1">
      <alignment horizontal="right" indent="4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5" fillId="0" borderId="0" xfId="0" applyFont="1" applyBorder="1"/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118860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118860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6118860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118860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118860" y="1866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18860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6118860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6118860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118860" y="1866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6118860" y="213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6118860" y="213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3" name="Text Box 17"/>
        <xdr:cNvSpPr txBox="1">
          <a:spLocks noChangeArrowheads="1"/>
        </xdr:cNvSpPr>
      </xdr:nvSpPr>
      <xdr:spPr bwMode="auto">
        <a:xfrm>
          <a:off x="6118860" y="213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6118860" y="213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5" name="Text Box 19"/>
        <xdr:cNvSpPr txBox="1">
          <a:spLocks noChangeArrowheads="1"/>
        </xdr:cNvSpPr>
      </xdr:nvSpPr>
      <xdr:spPr bwMode="auto">
        <a:xfrm>
          <a:off x="6118860" y="2133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6" name="Text Box 20"/>
        <xdr:cNvSpPr txBox="1">
          <a:spLocks noChangeArrowheads="1"/>
        </xdr:cNvSpPr>
      </xdr:nvSpPr>
      <xdr:spPr bwMode="auto">
        <a:xfrm>
          <a:off x="6118860" y="213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7" name="Text Box 21"/>
        <xdr:cNvSpPr txBox="1">
          <a:spLocks noChangeArrowheads="1"/>
        </xdr:cNvSpPr>
      </xdr:nvSpPr>
      <xdr:spPr bwMode="auto">
        <a:xfrm>
          <a:off x="6118860" y="213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8" name="Text Box 22"/>
        <xdr:cNvSpPr txBox="1">
          <a:spLocks noChangeArrowheads="1"/>
        </xdr:cNvSpPr>
      </xdr:nvSpPr>
      <xdr:spPr bwMode="auto">
        <a:xfrm>
          <a:off x="6118860" y="213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9" name="Text Box 23"/>
        <xdr:cNvSpPr txBox="1">
          <a:spLocks noChangeArrowheads="1"/>
        </xdr:cNvSpPr>
      </xdr:nvSpPr>
      <xdr:spPr bwMode="auto">
        <a:xfrm>
          <a:off x="6118860" y="2133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26"/>
  <sheetViews>
    <sheetView tabSelected="1" zoomScale="92" zoomScaleNormal="92" zoomScaleSheetLayoutView="95" workbookViewId="0">
      <selection activeCell="N14" sqref="N14"/>
    </sheetView>
  </sheetViews>
  <sheetFormatPr defaultColWidth="9.125" defaultRowHeight="21.9" customHeight="1" x14ac:dyDescent="0.6"/>
  <cols>
    <col min="1" max="2" width="2" style="2" customWidth="1"/>
    <col min="3" max="3" width="2.625" style="2" customWidth="1"/>
    <col min="4" max="4" width="4" style="2" customWidth="1"/>
    <col min="5" max="5" width="22" style="2" customWidth="1"/>
    <col min="6" max="6" width="19.75" style="2" customWidth="1"/>
    <col min="7" max="7" width="21.875" style="2" customWidth="1"/>
    <col min="8" max="8" width="18.75" style="2" customWidth="1"/>
    <col min="9" max="9" width="18.25" style="2" customWidth="1"/>
    <col min="10" max="10" width="2.625" style="2" customWidth="1"/>
    <col min="11" max="11" width="28.125" style="2" customWidth="1"/>
    <col min="12" max="16384" width="9.125" style="1"/>
  </cols>
  <sheetData>
    <row r="1" spans="1:11" s="42" customFormat="1" ht="24" customHeight="1" x14ac:dyDescent="0.65">
      <c r="A1" s="46" t="s">
        <v>51</v>
      </c>
      <c r="B1" s="46"/>
      <c r="C1" s="46"/>
      <c r="D1" s="45">
        <v>6.1</v>
      </c>
      <c r="E1" s="44" t="s">
        <v>50</v>
      </c>
      <c r="F1" s="44"/>
      <c r="G1" s="44"/>
      <c r="H1" s="44"/>
      <c r="I1" s="44"/>
      <c r="J1" s="44"/>
      <c r="K1" s="43"/>
    </row>
    <row r="2" spans="1:11" s="42" customFormat="1" ht="24" customHeight="1" x14ac:dyDescent="0.65">
      <c r="A2" s="46" t="s">
        <v>49</v>
      </c>
      <c r="B2" s="46"/>
      <c r="C2" s="46"/>
      <c r="D2" s="45">
        <v>6.1</v>
      </c>
      <c r="E2" s="44" t="s">
        <v>48</v>
      </c>
      <c r="F2" s="44"/>
      <c r="G2" s="44"/>
      <c r="H2" s="44"/>
      <c r="I2" s="44"/>
      <c r="J2" s="44"/>
      <c r="K2" s="43"/>
    </row>
    <row r="3" spans="1:11" s="42" customFormat="1" ht="24" customHeight="1" x14ac:dyDescent="0.65">
      <c r="A3" s="44"/>
      <c r="B3" s="44"/>
      <c r="C3" s="44"/>
      <c r="D3" s="45"/>
      <c r="E3" s="44" t="s">
        <v>47</v>
      </c>
      <c r="F3" s="44"/>
      <c r="G3" s="44"/>
      <c r="H3" s="44"/>
      <c r="I3" s="44"/>
      <c r="J3" s="44"/>
      <c r="K3" s="43"/>
    </row>
    <row r="4" spans="1:11" s="38" customFormat="1" ht="13.8" customHeight="1" x14ac:dyDescent="0.6">
      <c r="A4" s="40"/>
      <c r="B4" s="40"/>
      <c r="C4" s="40"/>
      <c r="D4" s="41"/>
      <c r="E4" s="40"/>
      <c r="F4" s="40"/>
      <c r="G4" s="40"/>
      <c r="H4" s="40"/>
      <c r="I4" s="40"/>
      <c r="J4" s="40"/>
      <c r="K4" s="39" t="s">
        <v>46</v>
      </c>
    </row>
    <row r="5" spans="1:11" s="7" customFormat="1" ht="21" customHeight="1" x14ac:dyDescent="0.55000000000000004">
      <c r="A5" s="35" t="s">
        <v>45</v>
      </c>
      <c r="B5" s="35"/>
      <c r="C5" s="35"/>
      <c r="D5" s="35"/>
      <c r="E5" s="35"/>
      <c r="F5" s="37" t="s">
        <v>44</v>
      </c>
      <c r="G5" s="37" t="s">
        <v>43</v>
      </c>
      <c r="H5" s="37" t="s">
        <v>42</v>
      </c>
      <c r="I5" s="37" t="s">
        <v>41</v>
      </c>
      <c r="J5" s="36" t="s">
        <v>40</v>
      </c>
      <c r="K5" s="35"/>
    </row>
    <row r="6" spans="1:11" s="7" customFormat="1" ht="21" customHeight="1" x14ac:dyDescent="0.55000000000000004">
      <c r="A6" s="32"/>
      <c r="B6" s="32"/>
      <c r="C6" s="32"/>
      <c r="D6" s="32"/>
      <c r="E6" s="32"/>
      <c r="F6" s="34" t="s">
        <v>39</v>
      </c>
      <c r="G6" s="34" t="s">
        <v>39</v>
      </c>
      <c r="H6" s="34" t="s">
        <v>38</v>
      </c>
      <c r="I6" s="34" t="s">
        <v>37</v>
      </c>
      <c r="J6" s="33"/>
      <c r="K6" s="32"/>
    </row>
    <row r="7" spans="1:11" s="7" customFormat="1" ht="21" customHeight="1" x14ac:dyDescent="0.55000000000000004">
      <c r="A7" s="32"/>
      <c r="B7" s="32"/>
      <c r="C7" s="32"/>
      <c r="D7" s="32"/>
      <c r="E7" s="32"/>
      <c r="F7" s="34" t="s">
        <v>36</v>
      </c>
      <c r="G7" s="34" t="s">
        <v>35</v>
      </c>
      <c r="H7" s="34" t="s">
        <v>34</v>
      </c>
      <c r="I7" s="34" t="s">
        <v>33</v>
      </c>
      <c r="J7" s="33"/>
      <c r="K7" s="32"/>
    </row>
    <row r="8" spans="1:11" s="7" customFormat="1" ht="21" customHeight="1" x14ac:dyDescent="0.55000000000000004">
      <c r="A8" s="29"/>
      <c r="B8" s="29"/>
      <c r="C8" s="29"/>
      <c r="D8" s="29"/>
      <c r="E8" s="29"/>
      <c r="F8" s="31" t="s">
        <v>31</v>
      </c>
      <c r="G8" s="31" t="s">
        <v>32</v>
      </c>
      <c r="H8" s="31" t="s">
        <v>31</v>
      </c>
      <c r="I8" s="31" t="s">
        <v>30</v>
      </c>
      <c r="J8" s="30"/>
      <c r="K8" s="29"/>
    </row>
    <row r="9" spans="1:11" s="14" customFormat="1" ht="20.100000000000001" customHeight="1" x14ac:dyDescent="0.55000000000000004">
      <c r="A9" s="26" t="s">
        <v>29</v>
      </c>
      <c r="B9" s="26"/>
      <c r="C9" s="26"/>
      <c r="D9" s="26"/>
      <c r="E9" s="28"/>
      <c r="F9" s="18">
        <v>15390.4</v>
      </c>
      <c r="G9" s="18">
        <v>13663.7</v>
      </c>
      <c r="H9" s="18">
        <v>96117.6</v>
      </c>
      <c r="I9" s="17">
        <f>G9/F9*100</f>
        <v>88.78066846865579</v>
      </c>
      <c r="J9" s="27" t="s">
        <v>28</v>
      </c>
      <c r="K9" s="26"/>
    </row>
    <row r="10" spans="1:11" s="14" customFormat="1" ht="20.100000000000001" customHeight="1" x14ac:dyDescent="0.55000000000000004">
      <c r="A10" s="15" t="s">
        <v>27</v>
      </c>
      <c r="B10" s="19"/>
      <c r="C10" s="19"/>
      <c r="D10" s="19"/>
      <c r="E10" s="19"/>
      <c r="F10" s="18">
        <f>SUM(F11+F12)</f>
        <v>28139.599999999999</v>
      </c>
      <c r="G10" s="18">
        <f>SUM(G11+G12)</f>
        <v>21594</v>
      </c>
      <c r="H10" s="18">
        <f>SUM(H11+H12)</f>
        <v>140696.35</v>
      </c>
      <c r="I10" s="17">
        <f>G10/F10*100</f>
        <v>76.738830687003372</v>
      </c>
      <c r="J10" s="16" t="s">
        <v>26</v>
      </c>
      <c r="K10" s="15"/>
    </row>
    <row r="11" spans="1:11" s="20" customFormat="1" ht="20.100000000000001" customHeight="1" x14ac:dyDescent="0.55000000000000004">
      <c r="A11" s="25"/>
      <c r="B11" s="21" t="s">
        <v>25</v>
      </c>
      <c r="C11" s="21"/>
      <c r="D11" s="25"/>
      <c r="E11" s="25"/>
      <c r="F11" s="24">
        <v>12264.6</v>
      </c>
      <c r="G11" s="24">
        <v>11472.9</v>
      </c>
      <c r="H11" s="24">
        <v>33064.85</v>
      </c>
      <c r="I11" s="23">
        <f>SUM(G11*100)/F11</f>
        <v>93.544836358299492</v>
      </c>
      <c r="J11" s="22"/>
      <c r="K11" s="21" t="s">
        <v>24</v>
      </c>
    </row>
    <row r="12" spans="1:11" s="20" customFormat="1" ht="20.100000000000001" customHeight="1" x14ac:dyDescent="0.55000000000000004">
      <c r="A12" s="25"/>
      <c r="B12" s="21" t="s">
        <v>23</v>
      </c>
      <c r="C12" s="21"/>
      <c r="D12" s="25"/>
      <c r="E12" s="25"/>
      <c r="F12" s="24">
        <v>15875</v>
      </c>
      <c r="G12" s="24">
        <v>10121.1</v>
      </c>
      <c r="H12" s="24">
        <v>107631.5</v>
      </c>
      <c r="I12" s="23">
        <f>SUM(G12*100)/F12</f>
        <v>63.754960629921257</v>
      </c>
      <c r="J12" s="22"/>
      <c r="K12" s="21" t="s">
        <v>22</v>
      </c>
    </row>
    <row r="13" spans="1:11" s="14" customFormat="1" ht="20.100000000000001" customHeight="1" x14ac:dyDescent="0.55000000000000004">
      <c r="A13" s="15" t="s">
        <v>21</v>
      </c>
      <c r="B13" s="15"/>
      <c r="C13" s="15"/>
      <c r="D13" s="19"/>
      <c r="E13" s="19"/>
      <c r="F13" s="18">
        <v>23748</v>
      </c>
      <c r="G13" s="18">
        <v>21734.7</v>
      </c>
      <c r="H13" s="18">
        <v>93190</v>
      </c>
      <c r="I13" s="17">
        <f>SUM(G13*100)/F13</f>
        <v>91.522233451237994</v>
      </c>
      <c r="J13" s="16" t="s">
        <v>20</v>
      </c>
      <c r="K13" s="15"/>
    </row>
    <row r="14" spans="1:11" s="14" customFormat="1" ht="20.100000000000001" customHeight="1" x14ac:dyDescent="0.55000000000000004">
      <c r="A14" s="15" t="s">
        <v>19</v>
      </c>
      <c r="B14" s="15"/>
      <c r="C14" s="15"/>
      <c r="D14" s="19"/>
      <c r="E14" s="19"/>
      <c r="F14" s="18">
        <f>SUM(F15:F19)</f>
        <v>96369.1</v>
      </c>
      <c r="G14" s="18">
        <f>SUM(G15:G19)</f>
        <v>77151.199999999997</v>
      </c>
      <c r="H14" s="18">
        <f>SUM(H15:H19)</f>
        <v>998981.7</v>
      </c>
      <c r="I14" s="17">
        <f>SUM(G14*100)/F14</f>
        <v>80.05802689866357</v>
      </c>
      <c r="J14" s="16" t="s">
        <v>18</v>
      </c>
      <c r="K14" s="15"/>
    </row>
    <row r="15" spans="1:11" s="20" customFormat="1" ht="20.100000000000001" customHeight="1" x14ac:dyDescent="0.55000000000000004">
      <c r="A15" s="25"/>
      <c r="B15" s="3" t="s">
        <v>17</v>
      </c>
      <c r="C15" s="3"/>
      <c r="D15" s="25"/>
      <c r="E15" s="25"/>
      <c r="F15" s="24">
        <v>31973.599999999999</v>
      </c>
      <c r="G15" s="24">
        <v>24231.200000000001</v>
      </c>
      <c r="H15" s="24">
        <v>695735.6</v>
      </c>
      <c r="I15" s="23">
        <f>SUM(G15*100)/F15</f>
        <v>75.785022643681046</v>
      </c>
      <c r="J15" s="22"/>
      <c r="K15" s="21" t="s">
        <v>16</v>
      </c>
    </row>
    <row r="16" spans="1:11" s="20" customFormat="1" ht="20.100000000000001" customHeight="1" x14ac:dyDescent="0.55000000000000004">
      <c r="A16" s="25"/>
      <c r="B16" s="3" t="s">
        <v>15</v>
      </c>
      <c r="C16" s="3"/>
      <c r="D16" s="25"/>
      <c r="E16" s="25"/>
      <c r="F16" s="24">
        <v>19155.7</v>
      </c>
      <c r="G16" s="24">
        <v>12113.3</v>
      </c>
      <c r="H16" s="24">
        <v>51898.400000000001</v>
      </c>
      <c r="I16" s="23">
        <f>SUM(G16*100)/F16</f>
        <v>63.236008081145556</v>
      </c>
      <c r="J16" s="22"/>
      <c r="K16" s="21" t="s">
        <v>14</v>
      </c>
    </row>
    <row r="17" spans="1:11" s="20" customFormat="1" ht="20.100000000000001" customHeight="1" x14ac:dyDescent="0.55000000000000004">
      <c r="A17" s="25"/>
      <c r="B17" s="3" t="s">
        <v>13</v>
      </c>
      <c r="C17" s="3"/>
      <c r="D17" s="25"/>
      <c r="E17" s="25"/>
      <c r="F17" s="24">
        <v>13617.6</v>
      </c>
      <c r="G17" s="24">
        <v>10727.8</v>
      </c>
      <c r="H17" s="24">
        <v>67345.7</v>
      </c>
      <c r="I17" s="23">
        <f>SUM(G17*100)/F17</f>
        <v>78.778933145341327</v>
      </c>
      <c r="J17" s="22"/>
      <c r="K17" s="21" t="s">
        <v>12</v>
      </c>
    </row>
    <row r="18" spans="1:11" s="20" customFormat="1" ht="20.100000000000001" customHeight="1" x14ac:dyDescent="0.55000000000000004">
      <c r="A18" s="25"/>
      <c r="B18" s="3" t="s">
        <v>11</v>
      </c>
      <c r="C18" s="3"/>
      <c r="D18" s="25"/>
      <c r="E18" s="25"/>
      <c r="F18" s="24">
        <v>17631.099999999999</v>
      </c>
      <c r="G18" s="24">
        <v>16612.7</v>
      </c>
      <c r="H18" s="24">
        <v>120849.5</v>
      </c>
      <c r="I18" s="23">
        <f>SUM(G18*100)/F18</f>
        <v>94.223843095439321</v>
      </c>
      <c r="J18" s="22"/>
      <c r="K18" s="21" t="s">
        <v>10</v>
      </c>
    </row>
    <row r="19" spans="1:11" s="20" customFormat="1" ht="20.100000000000001" customHeight="1" x14ac:dyDescent="0.55000000000000004">
      <c r="A19" s="25"/>
      <c r="B19" s="21" t="s">
        <v>9</v>
      </c>
      <c r="C19" s="21"/>
      <c r="D19" s="25"/>
      <c r="E19" s="25"/>
      <c r="F19" s="24">
        <v>13991.1</v>
      </c>
      <c r="G19" s="24">
        <v>13466.2</v>
      </c>
      <c r="H19" s="24">
        <v>63152.5</v>
      </c>
      <c r="I19" s="23">
        <f>SUM(G19*100)/F19</f>
        <v>96.248329295051846</v>
      </c>
      <c r="J19" s="22"/>
      <c r="K19" s="21" t="s">
        <v>8</v>
      </c>
    </row>
    <row r="20" spans="1:11" s="14" customFormat="1" ht="20.100000000000001" customHeight="1" x14ac:dyDescent="0.55000000000000004">
      <c r="A20" s="15" t="s">
        <v>7</v>
      </c>
      <c r="B20" s="15"/>
      <c r="C20" s="15"/>
      <c r="D20" s="19"/>
      <c r="E20" s="19"/>
      <c r="F20" s="18">
        <v>13763.9</v>
      </c>
      <c r="G20" s="18">
        <v>11974.2</v>
      </c>
      <c r="H20" s="18">
        <v>53362.400000000001</v>
      </c>
      <c r="I20" s="17">
        <f>SUM(G20*100)/F20</f>
        <v>86.997144704625867</v>
      </c>
      <c r="J20" s="16" t="s">
        <v>6</v>
      </c>
      <c r="K20" s="15"/>
    </row>
    <row r="21" spans="1:11" s="7" customFormat="1" ht="5.0999999999999996" customHeight="1" x14ac:dyDescent="0.55000000000000004">
      <c r="A21" s="10"/>
      <c r="B21" s="10"/>
      <c r="C21" s="10"/>
      <c r="D21" s="10"/>
      <c r="E21" s="13"/>
      <c r="F21" s="12">
        <v>11460</v>
      </c>
      <c r="G21" s="12">
        <v>10608</v>
      </c>
      <c r="H21" s="12">
        <v>45957</v>
      </c>
      <c r="I21" s="12"/>
      <c r="J21" s="11"/>
      <c r="K21" s="10"/>
    </row>
    <row r="22" spans="1:11" s="7" customFormat="1" ht="19.5" customHeight="1" x14ac:dyDescent="0.55000000000000004">
      <c r="B22" s="9"/>
      <c r="C22" s="7" t="s">
        <v>5</v>
      </c>
    </row>
    <row r="23" spans="1:11" s="7" customFormat="1" ht="19.5" customHeight="1" x14ac:dyDescent="0.55000000000000004">
      <c r="B23" s="5"/>
      <c r="C23" s="8" t="s">
        <v>4</v>
      </c>
      <c r="D23" s="8"/>
      <c r="H23" s="8"/>
    </row>
    <row r="24" spans="1:11" s="3" customFormat="1" ht="19.5" customHeight="1" x14ac:dyDescent="0.55000000000000004">
      <c r="B24" s="6"/>
      <c r="C24" s="6" t="s">
        <v>3</v>
      </c>
      <c r="E24" s="5" t="s">
        <v>2</v>
      </c>
      <c r="F24" s="4"/>
      <c r="G24" s="4"/>
      <c r="H24" s="4"/>
      <c r="I24" s="4"/>
    </row>
    <row r="25" spans="1:11" s="3" customFormat="1" ht="19.5" customHeight="1" x14ac:dyDescent="0.55000000000000004">
      <c r="B25" s="6"/>
      <c r="C25" s="6" t="s">
        <v>1</v>
      </c>
      <c r="E25" s="5" t="s">
        <v>0</v>
      </c>
      <c r="F25" s="4"/>
      <c r="G25" s="4"/>
      <c r="H25" s="4"/>
      <c r="I25" s="4"/>
      <c r="J25" s="4"/>
      <c r="K25" s="4"/>
    </row>
    <row r="26" spans="1:11" ht="0.75" customHeight="1" x14ac:dyDescent="0.6"/>
  </sheetData>
  <mergeCells count="6">
    <mergeCell ref="A5:E8"/>
    <mergeCell ref="J5:K8"/>
    <mergeCell ref="A1:C1"/>
    <mergeCell ref="A2:C2"/>
    <mergeCell ref="A9:E9"/>
    <mergeCell ref="J9:K9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T-6.1</vt:lpstr>
      <vt:lpstr>'T-6.1'!Print_Area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2015-07-02T03:45:20Z</dcterms:created>
  <dcterms:modified xsi:type="dcterms:W3CDTF">2015-07-02T03:46:46Z</dcterms:modified>
</cp:coreProperties>
</file>