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 1" sheetId="1" r:id="rId1"/>
  </sheets>
  <definedNames>
    <definedName name="_xlnm.Print_Area" localSheetId="0">'ตารางที่ 1'!$A$1:$D$31</definedName>
  </definedNames>
  <calcPr calcId="144525"/>
</workbook>
</file>

<file path=xl/calcChain.xml><?xml version="1.0" encoding="utf-8"?>
<calcChain xmlns="http://schemas.openxmlformats.org/spreadsheetml/2006/main">
  <c r="I15" i="1" l="1"/>
  <c r="H15" i="1"/>
  <c r="G15" i="1"/>
  <c r="I14" i="1"/>
  <c r="D28" i="1" s="1"/>
  <c r="H14" i="1"/>
  <c r="C28" i="1" s="1"/>
  <c r="G14" i="1"/>
  <c r="B28" i="1" s="1"/>
  <c r="I13" i="1"/>
  <c r="D27" i="1" s="1"/>
  <c r="H13" i="1"/>
  <c r="C27" i="1" s="1"/>
  <c r="G13" i="1"/>
  <c r="B27" i="1" s="1"/>
  <c r="I12" i="1"/>
  <c r="D26" i="1" s="1"/>
  <c r="D25" i="1" s="1"/>
  <c r="H12" i="1"/>
  <c r="C26" i="1" s="1"/>
  <c r="C25" i="1" s="1"/>
  <c r="G12" i="1"/>
  <c r="B26" i="1" s="1"/>
  <c r="B25" i="1" s="1"/>
  <c r="I11" i="1"/>
  <c r="H11" i="1"/>
  <c r="G11" i="1"/>
  <c r="I10" i="1"/>
  <c r="H10" i="1"/>
  <c r="G10" i="1"/>
  <c r="I9" i="1"/>
  <c r="D23" i="1" s="1"/>
  <c r="H9" i="1"/>
  <c r="G9" i="1"/>
  <c r="B23" i="1" s="1"/>
  <c r="I8" i="1"/>
  <c r="D22" i="1" s="1"/>
  <c r="D21" i="1" s="1"/>
  <c r="D20" i="1" s="1"/>
  <c r="D19" i="1" s="1"/>
  <c r="H8" i="1"/>
  <c r="C22" i="1" s="1"/>
  <c r="C21" i="1" s="1"/>
  <c r="C20" i="1" s="1"/>
  <c r="C19" i="1" s="1"/>
  <c r="G8" i="1"/>
  <c r="B22" i="1" s="1"/>
  <c r="B21" i="1" s="1"/>
  <c r="B20" i="1" s="1"/>
  <c r="B19" i="1" s="1"/>
  <c r="I7" i="1"/>
  <c r="H7" i="1"/>
  <c r="H6" i="1" s="1"/>
  <c r="H5" i="1" s="1"/>
  <c r="G7" i="1"/>
  <c r="I6" i="1"/>
  <c r="G6" i="1"/>
  <c r="I5" i="1"/>
  <c r="G5" i="1"/>
  <c r="B31" i="1" l="1"/>
  <c r="B18" i="1" s="1"/>
  <c r="D31" i="1"/>
  <c r="D18" i="1" s="1"/>
  <c r="C31" i="1"/>
  <c r="C18" i="1" s="1"/>
</calcChain>
</file>

<file path=xl/sharedStrings.xml><?xml version="1.0" encoding="utf-8"?>
<sst xmlns="http://schemas.openxmlformats.org/spreadsheetml/2006/main" count="35" uniqueCount="21">
  <si>
    <t>ตารางที่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</si>
  <si>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</si>
  <si>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</si>
  <si>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</si>
  <si>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</si>
  <si>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</si>
  <si>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</si>
  <si>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</si>
  <si>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</si>
  <si>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</si>
  <si>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</si>
  <si>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</si>
  <si>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</si>
  <si>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</si>
  <si>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</si>
  <si>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</si>
  <si>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</si>
  <si>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</si>
  <si>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</si>
  <si>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-</t>
  </si>
  <si>
    <t>ที่มา : รายงานการสำรวจภาวะการทำงานของประชากร พ.ศ.2557 ไตรมาส 4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</si>
</sst>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#,##0.0_ ;\-#,##0.0\ "/>
    <numFmt numFmtId="190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/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0" xfId="0" applyFont="1"/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/>
    <xf numFmtId="188" fontId="3" fillId="0" borderId="0" xfId="1" applyNumberFormat="1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quotePrefix="1" applyFont="1"/>
    <xf numFmtId="189" fontId="4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/>
    <xf numFmtId="190" fontId="3" fillId="0" borderId="0" xfId="0" quotePrefix="1" applyNumberFormat="1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vertical="center"/>
    </xf>
    <xf numFmtId="190" fontId="3" fillId="0" borderId="1" xfId="0" applyNumberFormat="1" applyFont="1" applyBorder="1"/>
    <xf numFmtId="0" fontId="5" fillId="0" borderId="0" xfId="0" applyFont="1" applyBorder="1" applyAlignment="1">
      <alignment vertical="center"/>
    </xf>
    <xf numFmtId="190" fontId="5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2"/>
  <sheetViews>
    <sheetView tabSelected="1" topLeftCell="A26" zoomScaleNormal="100" workbookViewId="0">
      <selection activeCell="D38" sqref="D38"/>
    </sheetView>
  </sheetViews>
  <sheetFormatPr defaultRowHeight="26.25" customHeight="1" x14ac:dyDescent="0.5"/>
  <cols>
    <col min="1" max="1" width="32.140625" style="4" customWidth="1"/>
    <col min="2" max="4" width="18.7109375" style="22" customWidth="1"/>
    <col min="5" max="6" width="9.140625" style="22"/>
    <col min="7" max="7" width="9.28515625" style="22" customWidth="1"/>
    <col min="8" max="16384" width="9.140625" style="22"/>
  </cols>
  <sheetData>
    <row r="1" spans="1:12" s="4" customFormat="1" ht="24.75" customHeight="1" x14ac:dyDescent="0.55000000000000004">
      <c r="A1" s="1" t="s">
        <v>0</v>
      </c>
      <c r="B1" s="2"/>
      <c r="C1" s="2"/>
      <c r="D1" s="2"/>
      <c r="E1" s="3"/>
      <c r="F1" s="3"/>
      <c r="G1" s="3"/>
    </row>
    <row r="2" spans="1:12" s="4" customFormat="1" ht="30" customHeight="1" x14ac:dyDescent="0.5">
      <c r="A2" s="5" t="s">
        <v>1</v>
      </c>
      <c r="B2" s="6" t="s">
        <v>2</v>
      </c>
      <c r="C2" s="6" t="s">
        <v>3</v>
      </c>
      <c r="D2" s="6" t="s">
        <v>4</v>
      </c>
      <c r="E2" s="7"/>
      <c r="F2" s="7"/>
      <c r="G2" s="7"/>
      <c r="L2" s="8"/>
    </row>
    <row r="3" spans="1:12" s="4" customFormat="1" ht="21" customHeight="1" x14ac:dyDescent="0.5">
      <c r="C3" s="9" t="s">
        <v>5</v>
      </c>
      <c r="D3" s="10"/>
      <c r="E3" s="11"/>
    </row>
    <row r="4" spans="1:12" s="18" customFormat="1" ht="21" hidden="1" customHeight="1" x14ac:dyDescent="0.5">
      <c r="A4" s="12" t="s">
        <v>6</v>
      </c>
      <c r="B4" s="13">
        <v>276238</v>
      </c>
      <c r="C4" s="14">
        <v>131174</v>
      </c>
      <c r="D4" s="15">
        <v>145064</v>
      </c>
      <c r="E4" s="16"/>
      <c r="F4" s="17"/>
      <c r="G4" s="17"/>
    </row>
    <row r="5" spans="1:12" ht="21" customHeight="1" x14ac:dyDescent="0.5">
      <c r="A5" s="19" t="s">
        <v>7</v>
      </c>
      <c r="B5" s="20">
        <v>212448</v>
      </c>
      <c r="C5" s="21">
        <v>99531</v>
      </c>
      <c r="D5" s="21">
        <v>112917</v>
      </c>
      <c r="G5" s="34">
        <f>G6+G11</f>
        <v>84.379082253692189</v>
      </c>
      <c r="H5" s="34">
        <f>H6+H11</f>
        <v>81.935949262185716</v>
      </c>
      <c r="I5" s="34">
        <f>I6+I11</f>
        <v>86.422663443985954</v>
      </c>
    </row>
    <row r="6" spans="1:12" ht="21" customHeight="1" x14ac:dyDescent="0.5">
      <c r="A6" s="19" t="s">
        <v>8</v>
      </c>
      <c r="B6" s="20">
        <v>143711</v>
      </c>
      <c r="C6" s="21">
        <v>74528</v>
      </c>
      <c r="D6" s="21">
        <v>69182</v>
      </c>
      <c r="G6" s="34">
        <f>G7+G10</f>
        <v>52.024341328854106</v>
      </c>
      <c r="H6" s="34">
        <f>H7+H10</f>
        <v>56.816137344290787</v>
      </c>
      <c r="I6" s="34">
        <f>I7+I10</f>
        <v>47.690674460927589</v>
      </c>
    </row>
    <row r="7" spans="1:12" ht="21" customHeight="1" x14ac:dyDescent="0.5">
      <c r="A7" s="19" t="s">
        <v>9</v>
      </c>
      <c r="B7" s="20">
        <v>143711</v>
      </c>
      <c r="C7" s="21">
        <v>74528</v>
      </c>
      <c r="D7" s="21">
        <v>69182</v>
      </c>
      <c r="G7" s="34">
        <f>(B7/B4)*100</f>
        <v>52.024341328854106</v>
      </c>
      <c r="H7" s="34">
        <f>(C7/C4)*100</f>
        <v>56.816137344290787</v>
      </c>
      <c r="I7" s="34">
        <f>(D7/D4)*100</f>
        <v>47.690674460927589</v>
      </c>
    </row>
    <row r="8" spans="1:12" ht="21" customHeight="1" x14ac:dyDescent="0.5">
      <c r="A8" s="19" t="s">
        <v>10</v>
      </c>
      <c r="B8" s="20">
        <v>142030</v>
      </c>
      <c r="C8" s="21">
        <v>73483</v>
      </c>
      <c r="D8" s="21">
        <v>68547</v>
      </c>
      <c r="G8" s="34">
        <f t="shared" ref="G8:I9" si="0">(B8/B$5)*100</f>
        <v>66.854006627504134</v>
      </c>
      <c r="H8" s="34">
        <f t="shared" si="0"/>
        <v>73.829259225768851</v>
      </c>
      <c r="I8" s="34">
        <f t="shared" si="0"/>
        <v>60.705651053428625</v>
      </c>
    </row>
    <row r="9" spans="1:12" ht="21" customHeight="1" x14ac:dyDescent="0.5">
      <c r="A9" s="19" t="s">
        <v>11</v>
      </c>
      <c r="B9" s="20">
        <v>1681</v>
      </c>
      <c r="C9" s="21">
        <v>1045</v>
      </c>
      <c r="D9" s="21">
        <v>635</v>
      </c>
      <c r="G9" s="34">
        <f t="shared" si="0"/>
        <v>0.79125244765777991</v>
      </c>
      <c r="H9" s="34">
        <f t="shared" si="0"/>
        <v>1.0499241442364691</v>
      </c>
      <c r="I9" s="34">
        <f t="shared" si="0"/>
        <v>0.56235996351302286</v>
      </c>
    </row>
    <row r="10" spans="1:12" ht="21" customHeight="1" x14ac:dyDescent="0.5">
      <c r="A10" s="19" t="s">
        <v>12</v>
      </c>
      <c r="B10" s="23">
        <v>0</v>
      </c>
      <c r="C10" s="23">
        <v>0</v>
      </c>
      <c r="D10" s="23">
        <v>0</v>
      </c>
      <c r="G10" s="34">
        <f>(B10/B4)*100</f>
        <v>0</v>
      </c>
      <c r="H10" s="34">
        <f>(C10/C4)*100</f>
        <v>0</v>
      </c>
      <c r="I10" s="34">
        <f>(D10/D4)*100</f>
        <v>0</v>
      </c>
    </row>
    <row r="11" spans="1:12" ht="21" customHeight="1" x14ac:dyDescent="0.5">
      <c r="A11" s="19" t="s">
        <v>13</v>
      </c>
      <c r="B11" s="20">
        <v>68737</v>
      </c>
      <c r="C11" s="21">
        <v>25003</v>
      </c>
      <c r="D11" s="21">
        <v>43735</v>
      </c>
      <c r="G11" s="34">
        <f>G12+G13+G14</f>
        <v>32.354740924838076</v>
      </c>
      <c r="H11" s="34">
        <f>H12+H13+H14</f>
        <v>25.119811917894928</v>
      </c>
      <c r="I11" s="34">
        <f>I12+I13+I14</f>
        <v>38.731988983058358</v>
      </c>
    </row>
    <row r="12" spans="1:12" ht="21" customHeight="1" x14ac:dyDescent="0.5">
      <c r="A12" s="19" t="s">
        <v>14</v>
      </c>
      <c r="B12" s="20">
        <v>20023</v>
      </c>
      <c r="C12" s="21">
        <v>2486</v>
      </c>
      <c r="D12" s="21">
        <v>17537</v>
      </c>
      <c r="G12" s="34">
        <f>(B12/B$5)*100</f>
        <v>9.4248945624341012</v>
      </c>
      <c r="H12" s="34">
        <f t="shared" ref="H12:I15" si="1">(C12/C$5)*100</f>
        <v>2.4977142799730738</v>
      </c>
      <c r="I12" s="34">
        <f t="shared" si="1"/>
        <v>15.530876661618711</v>
      </c>
    </row>
    <row r="13" spans="1:12" ht="21" customHeight="1" x14ac:dyDescent="0.5">
      <c r="A13" s="19" t="s">
        <v>15</v>
      </c>
      <c r="B13" s="20">
        <v>13649</v>
      </c>
      <c r="C13" s="21">
        <v>7072</v>
      </c>
      <c r="D13" s="21">
        <v>6577</v>
      </c>
      <c r="G13" s="34">
        <f>(B13/B$5)*100</f>
        <v>6.4246309685193559</v>
      </c>
      <c r="H13" s="34">
        <f t="shared" si="1"/>
        <v>7.1053239694165633</v>
      </c>
      <c r="I13" s="34">
        <f t="shared" si="1"/>
        <v>5.8246322520081124</v>
      </c>
    </row>
    <row r="14" spans="1:12" ht="21" customHeight="1" x14ac:dyDescent="0.5">
      <c r="A14" s="19" t="s">
        <v>16</v>
      </c>
      <c r="B14" s="20">
        <v>35065</v>
      </c>
      <c r="C14" s="21">
        <v>15444</v>
      </c>
      <c r="D14" s="21">
        <v>19621</v>
      </c>
      <c r="G14" s="34">
        <f>(B14/B$5)*100</f>
        <v>16.505215393884619</v>
      </c>
      <c r="H14" s="34">
        <f t="shared" si="1"/>
        <v>15.516773668505291</v>
      </c>
      <c r="I14" s="34">
        <f t="shared" si="1"/>
        <v>17.37648006943153</v>
      </c>
    </row>
    <row r="15" spans="1:12" ht="21" hidden="1" customHeight="1" x14ac:dyDescent="0.5">
      <c r="A15" s="19" t="s">
        <v>17</v>
      </c>
      <c r="B15" s="20">
        <v>41307</v>
      </c>
      <c r="C15" s="20">
        <v>20896</v>
      </c>
      <c r="D15" s="20">
        <v>20411</v>
      </c>
      <c r="G15" s="22">
        <f>(B15/B$5)*100</f>
        <v>19.443346136466335</v>
      </c>
      <c r="H15" s="22">
        <f t="shared" si="1"/>
        <v>20.994464036330392</v>
      </c>
      <c r="I15" s="22">
        <f t="shared" si="1"/>
        <v>18.076109000416235</v>
      </c>
    </row>
    <row r="16" spans="1:12" ht="21" customHeight="1" x14ac:dyDescent="0.5">
      <c r="A16" s="19"/>
      <c r="B16" s="24"/>
      <c r="C16" s="25"/>
      <c r="D16" s="25"/>
    </row>
    <row r="17" spans="1:7" ht="20.25" customHeight="1" x14ac:dyDescent="0.5">
      <c r="A17" s="26"/>
      <c r="C17" s="27" t="s">
        <v>18</v>
      </c>
      <c r="D17" s="28"/>
      <c r="G17" s="29"/>
    </row>
    <row r="18" spans="1:7" ht="21" hidden="1" customHeight="1" x14ac:dyDescent="0.5">
      <c r="A18" s="7" t="s">
        <v>6</v>
      </c>
      <c r="B18" s="30">
        <f>B19+B31</f>
        <v>100</v>
      </c>
      <c r="C18" s="30">
        <f>C19+C31</f>
        <v>100</v>
      </c>
      <c r="D18" s="30">
        <f>D19+D31</f>
        <v>100</v>
      </c>
      <c r="F18" s="31"/>
    </row>
    <row r="19" spans="1:7" ht="21" customHeight="1" x14ac:dyDescent="0.5">
      <c r="A19" s="19" t="s">
        <v>7</v>
      </c>
      <c r="B19" s="32">
        <f>B20+B25</f>
        <v>100</v>
      </c>
      <c r="C19" s="32">
        <f>C20+C25</f>
        <v>100</v>
      </c>
      <c r="D19" s="32">
        <f>D20+D25</f>
        <v>100</v>
      </c>
    </row>
    <row r="20" spans="1:7" ht="21" customHeight="1" x14ac:dyDescent="0.5">
      <c r="A20" s="19" t="s">
        <v>8</v>
      </c>
      <c r="B20" s="32">
        <f>B21</f>
        <v>67.7</v>
      </c>
      <c r="C20" s="32">
        <f>C21</f>
        <v>74.899999999999991</v>
      </c>
      <c r="D20" s="32">
        <f>D21</f>
        <v>61.300000000000004</v>
      </c>
    </row>
    <row r="21" spans="1:7" ht="21" customHeight="1" x14ac:dyDescent="0.5">
      <c r="A21" s="19" t="s">
        <v>9</v>
      </c>
      <c r="B21" s="32">
        <f>SUM(B22:B23)</f>
        <v>67.7</v>
      </c>
      <c r="C21" s="32">
        <f>SUM(C22:C23)</f>
        <v>74.899999999999991</v>
      </c>
      <c r="D21" s="32">
        <f>SUM(D22:D23)</f>
        <v>61.300000000000004</v>
      </c>
    </row>
    <row r="22" spans="1:7" ht="21" customHeight="1" x14ac:dyDescent="0.5">
      <c r="A22" s="19" t="s">
        <v>10</v>
      </c>
      <c r="B22" s="32">
        <f>ROUND(G8,1)</f>
        <v>66.900000000000006</v>
      </c>
      <c r="C22" s="32">
        <f t="shared" ref="C22:D23" si="2">ROUND(H8,1)</f>
        <v>73.8</v>
      </c>
      <c r="D22" s="32">
        <f t="shared" si="2"/>
        <v>60.7</v>
      </c>
    </row>
    <row r="23" spans="1:7" ht="21" customHeight="1" x14ac:dyDescent="0.5">
      <c r="A23" s="19" t="s">
        <v>11</v>
      </c>
      <c r="B23" s="32">
        <f>ROUND(G9,1)</f>
        <v>0.8</v>
      </c>
      <c r="C23" s="32">
        <v>1.1000000000000001</v>
      </c>
      <c r="D23" s="32">
        <f t="shared" si="2"/>
        <v>0.6</v>
      </c>
    </row>
    <row r="24" spans="1:7" ht="21" customHeight="1" x14ac:dyDescent="0.5">
      <c r="A24" s="19" t="s">
        <v>12</v>
      </c>
      <c r="B24" s="33" t="s">
        <v>19</v>
      </c>
      <c r="C24" s="33" t="s">
        <v>19</v>
      </c>
      <c r="D24" s="33" t="s">
        <v>19</v>
      </c>
    </row>
    <row r="25" spans="1:7" ht="21" customHeight="1" x14ac:dyDescent="0.5">
      <c r="A25" s="19" t="s">
        <v>13</v>
      </c>
      <c r="B25" s="32">
        <f>SUM(B26:B28)</f>
        <v>32.299999999999997</v>
      </c>
      <c r="C25" s="32">
        <f>SUM(C26:C28)</f>
        <v>25.1</v>
      </c>
      <c r="D25" s="32">
        <f>SUM(D26:D28)</f>
        <v>38.700000000000003</v>
      </c>
    </row>
    <row r="26" spans="1:7" ht="21" customHeight="1" x14ac:dyDescent="0.5">
      <c r="A26" s="19" t="s">
        <v>14</v>
      </c>
      <c r="B26" s="32">
        <f>ROUND(G12,1)</f>
        <v>9.4</v>
      </c>
      <c r="C26" s="32">
        <f t="shared" ref="C26:D28" si="3">ROUND(H12,1)</f>
        <v>2.5</v>
      </c>
      <c r="D26" s="32">
        <f t="shared" si="3"/>
        <v>15.5</v>
      </c>
    </row>
    <row r="27" spans="1:7" ht="21" customHeight="1" x14ac:dyDescent="0.5">
      <c r="A27" s="19" t="s">
        <v>15</v>
      </c>
      <c r="B27" s="32">
        <f>ROUND(G13,1)</f>
        <v>6.4</v>
      </c>
      <c r="C27" s="32">
        <f t="shared" si="3"/>
        <v>7.1</v>
      </c>
      <c r="D27" s="32">
        <f t="shared" si="3"/>
        <v>5.8</v>
      </c>
    </row>
    <row r="28" spans="1:7" ht="21" customHeight="1" x14ac:dyDescent="0.5">
      <c r="A28" s="35" t="s">
        <v>16</v>
      </c>
      <c r="B28" s="36">
        <f>ROUND(G14,1)</f>
        <v>16.5</v>
      </c>
      <c r="C28" s="36">
        <f t="shared" si="3"/>
        <v>15.5</v>
      </c>
      <c r="D28" s="36">
        <f t="shared" si="3"/>
        <v>17.399999999999999</v>
      </c>
    </row>
    <row r="29" spans="1:7" ht="21" customHeight="1" x14ac:dyDescent="0.5">
      <c r="A29" s="4" t="s">
        <v>20</v>
      </c>
      <c r="B29" s="32"/>
      <c r="C29" s="32"/>
      <c r="D29" s="32"/>
    </row>
    <row r="30" spans="1:7" ht="21" customHeight="1" x14ac:dyDescent="0.5">
      <c r="A30" s="22"/>
      <c r="B30" s="32"/>
      <c r="C30" s="32"/>
      <c r="D30" s="32"/>
    </row>
    <row r="31" spans="1:7" s="34" customFormat="1" ht="21" customHeight="1" x14ac:dyDescent="0.5">
      <c r="A31" s="37" t="s">
        <v>17</v>
      </c>
      <c r="B31" s="38">
        <f>100-B19</f>
        <v>0</v>
      </c>
      <c r="C31" s="38">
        <f>100-C19</f>
        <v>0</v>
      </c>
      <c r="D31" s="38">
        <f>100-D19</f>
        <v>0</v>
      </c>
    </row>
    <row r="32" spans="1:7" ht="26.25" customHeight="1" x14ac:dyDescent="0.5">
      <c r="A32" s="22"/>
    </row>
  </sheetData>
  <pageMargins left="1.0236220472440944" right="0.39370078740157483" top="1.1023622047244095" bottom="0.19685039370078741" header="0.6692913385826772" footer="0.51181102362204722"/>
  <pageSetup paperSize="9" firstPageNumber="7" orientation="portrait" useFirstPageNumber="1" horizontalDpi="4294967292" verticalDpi="300" r:id="rId1"/>
  <headerFooter alignWithMargins="0">
    <oddHeader>&amp;R16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2016-11-23T08:14:31Z</cp:lastPrinted>
  <dcterms:created xsi:type="dcterms:W3CDTF">2016-11-23T08:13:56Z</dcterms:created>
  <dcterms:modified xsi:type="dcterms:W3CDTF">2016-11-23T08:33:00Z</dcterms:modified>
</cp:coreProperties>
</file>