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" sheetId="1" r:id="rId1"/>
  </sheets>
  <definedNames>
    <definedName name="_xlnm.Print_Area" localSheetId="0">'T-5.1'!$A$1:$AC$40</definedName>
  </definedNames>
  <calcPr calcId="144525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 s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1" i="1"/>
  <c r="E20" i="1"/>
  <c r="E19" i="1"/>
  <c r="E18" i="1"/>
  <c r="E17" i="1"/>
  <c r="E16" i="1"/>
  <c r="E15" i="1"/>
  <c r="E14" i="1"/>
  <c r="E13" i="1"/>
  <c r="E12" i="1"/>
  <c r="E11" i="1"/>
  <c r="E10" i="1" s="1"/>
  <c r="Y10" i="1"/>
  <c r="X10" i="1"/>
  <c r="W10" i="1"/>
  <c r="V10" i="1"/>
  <c r="V9" i="1" s="1"/>
  <c r="U10" i="1"/>
  <c r="T10" i="1"/>
  <c r="S10" i="1"/>
  <c r="R10" i="1"/>
  <c r="R9" i="1" s="1"/>
  <c r="Q10" i="1"/>
  <c r="P10" i="1"/>
  <c r="O10" i="1"/>
  <c r="N10" i="1"/>
  <c r="N9" i="1" s="1"/>
  <c r="M10" i="1"/>
  <c r="L10" i="1"/>
  <c r="K10" i="1"/>
  <c r="J10" i="1"/>
  <c r="J9" i="1" s="1"/>
  <c r="I10" i="1"/>
  <c r="H10" i="1"/>
  <c r="G10" i="1"/>
  <c r="F10" i="1"/>
  <c r="F9" i="1" s="1"/>
  <c r="Y9" i="1"/>
  <c r="X9" i="1"/>
  <c r="W9" i="1"/>
  <c r="U9" i="1"/>
  <c r="T9" i="1"/>
  <c r="S9" i="1"/>
  <c r="Q9" i="1"/>
  <c r="P9" i="1"/>
  <c r="O9" i="1"/>
  <c r="M9" i="1"/>
  <c r="L9" i="1"/>
  <c r="K9" i="1"/>
  <c r="I9" i="1"/>
  <c r="H9" i="1"/>
  <c r="G9" i="1"/>
  <c r="E9" i="1" l="1"/>
</calcChain>
</file>

<file path=xl/sharedStrings.xml><?xml version="1.0" encoding="utf-8"?>
<sst xmlns="http://schemas.openxmlformats.org/spreadsheetml/2006/main" count="90" uniqueCount="67">
  <si>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</si>
  <si>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</si>
  <si>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</si>
  <si>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2014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</si>
  <si>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</si>
  <si>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</si>
  <si>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</si>
  <si>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</si>
  <si>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</si>
  <si>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</si>
  <si>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</si>
  <si>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อื่นๆ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</si>
  <si>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</si>
  <si>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</si>
  <si>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</si>
  <si>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</si>
  <si>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</si>
  <si>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</si>
  <si>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</si>
  <si>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</si>
  <si>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</si>
  <si>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</si>
  <si>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</si>
  <si>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</si>
  <si>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</si>
  <si>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</si>
  <si>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</si>
  <si>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</si>
  <si>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</si>
  <si>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</si>
  <si>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</si>
  <si>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Other</t>
  </si>
  <si>
    <t>Not thai</t>
  </si>
  <si>
    <t>over</t>
  </si>
  <si>
    <t>nationality</t>
  </si>
  <si>
    <t>รวมยอด</t>
  </si>
  <si>
    <t>ชาย</t>
  </si>
  <si>
    <t>Male</t>
  </si>
  <si>
    <t>เมืองลพบุรี</t>
  </si>
  <si>
    <t>Muang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</si>
  <si>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</si>
  <si>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</si>
  <si>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</si>
  <si>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</si>
  <si>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</si>
  <si>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</si>
  <si>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</si>
  <si>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</si>
  <si>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</si>
  <si>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</si>
  <si>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</si>
  <si>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</si>
  <si>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</si>
  <si>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</si>
  <si>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</si>
  <si>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</si>
  <si>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</si>
  <si>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       -</t>
  </si>
  <si>
    <t xml:space="preserve">Sa  Bot  </t>
  </si>
  <si>
    <t>หนองม่วง</t>
  </si>
  <si>
    <t xml:space="preserve">Nong  Muang  </t>
  </si>
  <si>
    <t>หญิง</t>
  </si>
  <si>
    <t>Female</t>
  </si>
  <si>
    <t xml:space="preserve">   หมายเหตุ 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</si>
  <si>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 :   Unknown = Unknown/Lunar calendar + Central house + During move.</t>
  </si>
  <si>
    <t xml:space="preserve">         ที่มา :  กรมการปกครอง  กระทรวงมหาดไทย</t>
  </si>
  <si>
    <t>Source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</si>
</sst>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2"/>
      <name val="TH SarabunPSK"/>
      <family val="2"/>
    </font>
    <font>
      <b/>
      <sz val="10.5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7" fontId="2" fillId="0" borderId="9" xfId="1" applyNumberFormat="1" applyFont="1" applyBorder="1" applyAlignment="1">
      <alignment vertical="center"/>
    </xf>
    <xf numFmtId="187" fontId="2" fillId="0" borderId="3" xfId="1" applyNumberFormat="1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87" fontId="2" fillId="0" borderId="8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87" fontId="4" fillId="0" borderId="15" xfId="0" applyNumberFormat="1" applyFont="1" applyBorder="1"/>
    <xf numFmtId="187" fontId="4" fillId="0" borderId="16" xfId="0" applyNumberFormat="1" applyFont="1" applyBorder="1"/>
    <xf numFmtId="0" fontId="6" fillId="0" borderId="0" xfId="0" applyFont="1" applyAlignment="1"/>
    <xf numFmtId="187" fontId="4" fillId="0" borderId="17" xfId="0" applyNumberFormat="1" applyFont="1" applyBorder="1"/>
    <xf numFmtId="0" fontId="7" fillId="0" borderId="0" xfId="0" applyFont="1" applyAlignment="1"/>
    <xf numFmtId="0" fontId="3" fillId="0" borderId="0" xfId="0" applyFont="1" applyAlignment="1"/>
    <xf numFmtId="187" fontId="4" fillId="0" borderId="17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/>
    <xf numFmtId="187" fontId="4" fillId="0" borderId="13" xfId="1" applyNumberFormat="1" applyFont="1" applyBorder="1"/>
    <xf numFmtId="187" fontId="4" fillId="0" borderId="14" xfId="1" applyNumberFormat="1" applyFont="1" applyBorder="1"/>
    <xf numFmtId="187" fontId="4" fillId="0" borderId="12" xfId="1" applyNumberFormat="1" applyFont="1" applyBorder="1"/>
    <xf numFmtId="187" fontId="4" fillId="0" borderId="11" xfId="1" applyNumberFormat="1" applyFont="1" applyBorder="1"/>
    <xf numFmtId="0" fontId="7" fillId="0" borderId="11" xfId="0" applyFont="1" applyBorder="1"/>
    <xf numFmtId="0" fontId="8" fillId="0" borderId="0" xfId="0" applyFont="1" applyAlignment="1">
      <alignment horizontal="right" vertical="center" textRotation="180"/>
    </xf>
    <xf numFmtId="187" fontId="4" fillId="0" borderId="0" xfId="0" applyNumberFormat="1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0</xdr:row>
      <xdr:rowOff>0</xdr:rowOff>
    </xdr:from>
    <xdr:to>
      <xdr:col>29</xdr:col>
      <xdr:colOff>66675</xdr:colOff>
      <xdr:row>40</xdr:row>
      <xdr:rowOff>66675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1004550" y="0"/>
          <a:ext cx="420688" cy="7916863"/>
          <a:chOff x="9677400" y="0"/>
          <a:chExt cx="434618" cy="65883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6177" y="1668642"/>
            <a:ext cx="335841" cy="4512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6173192"/>
            <a:ext cx="424740" cy="4152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D41"/>
  <sheetViews>
    <sheetView showGridLines="0" tabSelected="1" zoomScale="120" zoomScaleNormal="120" workbookViewId="0">
      <selection activeCell="N15" sqref="N15"/>
    </sheetView>
  </sheetViews>
  <sheetFormatPr defaultRowHeight="16.5" x14ac:dyDescent="0.4"/>
  <cols>
    <col min="1" max="1" width="1.28515625" style="9" customWidth="1"/>
    <col min="2" max="2" width="5.85546875" style="9" customWidth="1"/>
    <col min="3" max="3" width="4.140625" style="9" customWidth="1"/>
    <col min="4" max="4" width="6.140625" style="9" customWidth="1"/>
    <col min="5" max="5" width="7.28515625" style="8" customWidth="1"/>
    <col min="6" max="6" width="6.7109375" style="8" customWidth="1"/>
    <col min="7" max="7" width="6.28515625" style="8" customWidth="1"/>
    <col min="8" max="8" width="6" style="8" customWidth="1"/>
    <col min="9" max="9" width="6.140625" style="8" customWidth="1"/>
    <col min="10" max="11" width="6" style="8" customWidth="1"/>
    <col min="12" max="12" width="6.28515625" style="8" customWidth="1"/>
    <col min="13" max="13" width="6.5703125" style="8" customWidth="1"/>
    <col min="14" max="14" width="6.42578125" style="8" customWidth="1"/>
    <col min="15" max="17" width="6.28515625" style="8" customWidth="1"/>
    <col min="18" max="19" width="6.140625" style="8" customWidth="1"/>
    <col min="20" max="20" width="6.7109375" style="8" customWidth="1"/>
    <col min="21" max="21" width="6.85546875" style="8" customWidth="1"/>
    <col min="22" max="22" width="6.140625" style="8" customWidth="1"/>
    <col min="23" max="23" width="1.5703125" style="8" customWidth="1"/>
    <col min="24" max="24" width="6.85546875" style="8" customWidth="1"/>
    <col min="25" max="25" width="7.5703125" style="8" customWidth="1"/>
    <col min="26" max="26" width="1.28515625" style="9" customWidth="1"/>
    <col min="27" max="27" width="13.85546875" style="9" customWidth="1"/>
    <col min="28" max="28" width="2.28515625" style="9" customWidth="1"/>
    <col min="29" max="29" width="4.7109375" style="9" customWidth="1"/>
    <col min="30" max="16384" width="9.140625" style="9"/>
  </cols>
  <sheetData>
    <row r="1" spans="1:30" s="1" customFormat="1" ht="18.75" x14ac:dyDescent="0.45">
      <c r="B1" s="1" t="s">
        <v>0</v>
      </c>
      <c r="C1" s="2">
        <v>5.0999999999999996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0" s="1" customFormat="1" ht="18.75" x14ac:dyDescent="0.45">
      <c r="B2" s="4" t="s">
        <v>2</v>
      </c>
      <c r="C2" s="2">
        <v>5.0999999999999996</v>
      </c>
      <c r="D2" s="5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6" customHeight="1" x14ac:dyDescent="0.4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X3" s="7"/>
      <c r="Y3" s="7"/>
      <c r="Z3" s="6"/>
    </row>
    <row r="4" spans="1:30" ht="16.5" customHeight="1" x14ac:dyDescent="0.35">
      <c r="A4" s="10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6" t="s">
        <v>6</v>
      </c>
      <c r="AA4" s="17"/>
    </row>
    <row r="5" spans="1:30" ht="18.75" customHeight="1" x14ac:dyDescent="0.4">
      <c r="A5" s="18"/>
      <c r="B5" s="18"/>
      <c r="C5" s="18"/>
      <c r="D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7"/>
      <c r="AA5" s="28"/>
    </row>
    <row r="6" spans="1:30" x14ac:dyDescent="0.4">
      <c r="A6" s="18"/>
      <c r="B6" s="18"/>
      <c r="C6" s="18"/>
      <c r="D6" s="19"/>
      <c r="E6" s="29" t="s">
        <v>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10</v>
      </c>
      <c r="W6" s="32"/>
      <c r="X6" s="25" t="s">
        <v>11</v>
      </c>
      <c r="Y6" s="33" t="s">
        <v>12</v>
      </c>
      <c r="Z6" s="27"/>
      <c r="AA6" s="28"/>
    </row>
    <row r="7" spans="1:30" x14ac:dyDescent="0.4">
      <c r="A7" s="18"/>
      <c r="B7" s="18"/>
      <c r="C7" s="18"/>
      <c r="D7" s="19"/>
      <c r="E7" s="29" t="s">
        <v>13</v>
      </c>
      <c r="F7" s="20" t="s">
        <v>14</v>
      </c>
      <c r="G7" s="21" t="s">
        <v>15</v>
      </c>
      <c r="H7" s="22" t="s">
        <v>16</v>
      </c>
      <c r="I7" s="21" t="s">
        <v>17</v>
      </c>
      <c r="J7" s="22" t="s">
        <v>18</v>
      </c>
      <c r="K7" s="21" t="s">
        <v>19</v>
      </c>
      <c r="L7" s="22" t="s">
        <v>20</v>
      </c>
      <c r="M7" s="21" t="s">
        <v>21</v>
      </c>
      <c r="N7" s="22" t="s">
        <v>22</v>
      </c>
      <c r="O7" s="21" t="s">
        <v>23</v>
      </c>
      <c r="P7" s="22" t="s">
        <v>24</v>
      </c>
      <c r="Q7" s="21" t="s">
        <v>25</v>
      </c>
      <c r="R7" s="22" t="s">
        <v>26</v>
      </c>
      <c r="S7" s="21" t="s">
        <v>27</v>
      </c>
      <c r="T7" s="22" t="s">
        <v>28</v>
      </c>
      <c r="U7" s="21" t="s">
        <v>29</v>
      </c>
      <c r="V7" s="34" t="s">
        <v>30</v>
      </c>
      <c r="W7" s="35"/>
      <c r="X7" s="25" t="s">
        <v>31</v>
      </c>
      <c r="Y7" s="33" t="s">
        <v>32</v>
      </c>
      <c r="Z7" s="27"/>
      <c r="AA7" s="28"/>
    </row>
    <row r="8" spans="1:30" x14ac:dyDescent="0.4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33</v>
      </c>
      <c r="W8" s="42"/>
      <c r="X8" s="43"/>
      <c r="Y8" s="44" t="s">
        <v>34</v>
      </c>
      <c r="Z8" s="45"/>
      <c r="AA8" s="46"/>
    </row>
    <row r="9" spans="1:30" s="51" customFormat="1" ht="16.5" customHeight="1" x14ac:dyDescent="0.5">
      <c r="A9" s="47" t="s">
        <v>35</v>
      </c>
      <c r="B9" s="47"/>
      <c r="C9" s="47"/>
      <c r="D9" s="47"/>
      <c r="E9" s="48">
        <f>E10+E23</f>
        <v>758406</v>
      </c>
      <c r="F9" s="48">
        <f>SUM(F10,F23)</f>
        <v>38864</v>
      </c>
      <c r="G9" s="48">
        <f t="shared" ref="G9:Y9" si="0">SUM(G10,G23)</f>
        <v>42314</v>
      </c>
      <c r="H9" s="48">
        <f t="shared" si="0"/>
        <v>43417</v>
      </c>
      <c r="I9" s="48">
        <f t="shared" si="0"/>
        <v>50293</v>
      </c>
      <c r="J9" s="48">
        <f t="shared" si="0"/>
        <v>62171</v>
      </c>
      <c r="K9" s="48">
        <f t="shared" si="0"/>
        <v>51879</v>
      </c>
      <c r="L9" s="48">
        <f t="shared" si="0"/>
        <v>54192</v>
      </c>
      <c r="M9" s="48">
        <f t="shared" si="0"/>
        <v>56160</v>
      </c>
      <c r="N9" s="48">
        <f t="shared" si="0"/>
        <v>57260</v>
      </c>
      <c r="O9" s="48">
        <f t="shared" si="0"/>
        <v>62135</v>
      </c>
      <c r="P9" s="48">
        <f t="shared" si="0"/>
        <v>59240</v>
      </c>
      <c r="Q9" s="48">
        <f t="shared" si="0"/>
        <v>46323</v>
      </c>
      <c r="R9" s="48">
        <f t="shared" si="0"/>
        <v>37124</v>
      </c>
      <c r="S9" s="48">
        <f t="shared" si="0"/>
        <v>26975</v>
      </c>
      <c r="T9" s="48">
        <f t="shared" si="0"/>
        <v>19734</v>
      </c>
      <c r="U9" s="48">
        <f t="shared" si="0"/>
        <v>15941</v>
      </c>
      <c r="V9" s="49">
        <f t="shared" si="0"/>
        <v>17691</v>
      </c>
      <c r="W9" s="50">
        <f t="shared" si="0"/>
        <v>0</v>
      </c>
      <c r="X9" s="48">
        <f t="shared" si="0"/>
        <v>16008</v>
      </c>
      <c r="Y9" s="48">
        <f t="shared" si="0"/>
        <v>685</v>
      </c>
      <c r="Z9" s="47" t="s">
        <v>13</v>
      </c>
      <c r="AA9" s="47"/>
      <c r="AD9" s="52"/>
    </row>
    <row r="10" spans="1:30" s="51" customFormat="1" ht="16.5" customHeight="1" x14ac:dyDescent="0.5">
      <c r="A10" s="53"/>
      <c r="B10" s="54" t="s">
        <v>36</v>
      </c>
      <c r="C10" s="54"/>
      <c r="D10" s="53"/>
      <c r="E10" s="55">
        <f>SUM(E11:E21)</f>
        <v>380540</v>
      </c>
      <c r="F10" s="55">
        <f>SUM(F11:F21)</f>
        <v>20099</v>
      </c>
      <c r="G10" s="55">
        <f t="shared" ref="G10:Y10" si="1">SUM(G11:G21)</f>
        <v>21872</v>
      </c>
      <c r="H10" s="55">
        <f t="shared" si="1"/>
        <v>22348</v>
      </c>
      <c r="I10" s="55">
        <f t="shared" si="1"/>
        <v>26048</v>
      </c>
      <c r="J10" s="55">
        <f t="shared" si="1"/>
        <v>37031</v>
      </c>
      <c r="K10" s="55">
        <f t="shared" si="1"/>
        <v>26772</v>
      </c>
      <c r="L10" s="55">
        <f t="shared" si="1"/>
        <v>27620</v>
      </c>
      <c r="M10" s="55">
        <f t="shared" si="1"/>
        <v>28121</v>
      </c>
      <c r="N10" s="55">
        <f t="shared" si="1"/>
        <v>27835</v>
      </c>
      <c r="O10" s="55">
        <f t="shared" si="1"/>
        <v>29474</v>
      </c>
      <c r="P10" s="55">
        <f t="shared" si="1"/>
        <v>28056</v>
      </c>
      <c r="Q10" s="55">
        <f t="shared" si="1"/>
        <v>22099</v>
      </c>
      <c r="R10" s="55">
        <f t="shared" si="1"/>
        <v>17052</v>
      </c>
      <c r="S10" s="55">
        <f t="shared" si="1"/>
        <v>12224</v>
      </c>
      <c r="T10" s="55">
        <f t="shared" si="1"/>
        <v>8725</v>
      </c>
      <c r="U10" s="55">
        <f t="shared" si="1"/>
        <v>6811</v>
      </c>
      <c r="V10" s="55">
        <f t="shared" si="1"/>
        <v>7233</v>
      </c>
      <c r="W10" s="50">
        <f t="shared" si="1"/>
        <v>0</v>
      </c>
      <c r="X10" s="55">
        <f t="shared" si="1"/>
        <v>10706</v>
      </c>
      <c r="Y10" s="48">
        <f t="shared" si="1"/>
        <v>414</v>
      </c>
      <c r="Z10" s="53"/>
      <c r="AA10" s="56" t="s">
        <v>37</v>
      </c>
      <c r="AD10" s="52"/>
    </row>
    <row r="11" spans="1:30" s="60" customFormat="1" ht="16.5" customHeight="1" x14ac:dyDescent="0.45">
      <c r="A11" s="4"/>
      <c r="B11" s="57" t="s">
        <v>38</v>
      </c>
      <c r="C11" s="4"/>
      <c r="D11" s="4"/>
      <c r="E11" s="58">
        <f>SUM(F11:Y11)</f>
        <v>130814</v>
      </c>
      <c r="F11" s="58">
        <v>5975</v>
      </c>
      <c r="G11" s="58">
        <v>6507</v>
      </c>
      <c r="H11" s="58">
        <v>6594</v>
      </c>
      <c r="I11" s="58">
        <v>7676</v>
      </c>
      <c r="J11" s="58">
        <v>20181</v>
      </c>
      <c r="K11" s="58">
        <v>9633</v>
      </c>
      <c r="L11" s="58">
        <v>9013</v>
      </c>
      <c r="M11" s="58">
        <v>8387</v>
      </c>
      <c r="N11" s="58">
        <v>7961</v>
      </c>
      <c r="O11" s="58">
        <v>8835</v>
      </c>
      <c r="P11" s="58">
        <v>9775</v>
      </c>
      <c r="Q11" s="58">
        <v>7773</v>
      </c>
      <c r="R11" s="58">
        <v>5360</v>
      </c>
      <c r="S11" s="58">
        <v>3790</v>
      </c>
      <c r="T11" s="58">
        <v>2713</v>
      </c>
      <c r="U11" s="59">
        <v>2009</v>
      </c>
      <c r="V11" s="59">
        <v>2364</v>
      </c>
      <c r="X11" s="58">
        <v>6089</v>
      </c>
      <c r="Y11" s="61">
        <v>179</v>
      </c>
      <c r="Z11" s="4"/>
      <c r="AA11" s="62" t="s">
        <v>39</v>
      </c>
      <c r="AD11" s="52"/>
    </row>
    <row r="12" spans="1:30" s="60" customFormat="1" ht="16.5" customHeight="1" x14ac:dyDescent="0.45">
      <c r="A12" s="4"/>
      <c r="B12" s="57" t="s">
        <v>40</v>
      </c>
      <c r="C12" s="4"/>
      <c r="D12" s="4"/>
      <c r="E12" s="58">
        <f t="shared" ref="E12:E21" si="2">SUM(F12:Y12)</f>
        <v>12413</v>
      </c>
      <c r="F12" s="58">
        <v>783</v>
      </c>
      <c r="G12" s="58">
        <v>808</v>
      </c>
      <c r="H12" s="58">
        <v>787</v>
      </c>
      <c r="I12" s="58">
        <v>938</v>
      </c>
      <c r="J12" s="58">
        <v>837</v>
      </c>
      <c r="K12" s="58">
        <v>902</v>
      </c>
      <c r="L12" s="58">
        <v>970</v>
      </c>
      <c r="M12" s="58">
        <v>1019</v>
      </c>
      <c r="N12" s="58">
        <v>1090</v>
      </c>
      <c r="O12" s="58">
        <v>966</v>
      </c>
      <c r="P12" s="58">
        <v>837</v>
      </c>
      <c r="Q12" s="58">
        <v>689</v>
      </c>
      <c r="R12" s="58">
        <v>516</v>
      </c>
      <c r="S12" s="58">
        <v>355</v>
      </c>
      <c r="T12" s="58">
        <v>253</v>
      </c>
      <c r="U12" s="59">
        <v>160</v>
      </c>
      <c r="V12" s="59">
        <v>177</v>
      </c>
      <c r="X12" s="58">
        <v>325</v>
      </c>
      <c r="Y12" s="61">
        <v>1</v>
      </c>
      <c r="Z12" s="4"/>
      <c r="AA12" s="62" t="s">
        <v>41</v>
      </c>
      <c r="AD12" s="52"/>
    </row>
    <row r="13" spans="1:30" s="60" customFormat="1" ht="16.5" customHeight="1" x14ac:dyDescent="0.45">
      <c r="A13" s="4"/>
      <c r="B13" s="57" t="s">
        <v>42</v>
      </c>
      <c r="C13" s="4"/>
      <c r="D13" s="4"/>
      <c r="E13" s="58">
        <f t="shared" si="2"/>
        <v>42470</v>
      </c>
      <c r="F13" s="58">
        <v>2262</v>
      </c>
      <c r="G13" s="58">
        <v>2494</v>
      </c>
      <c r="H13" s="58">
        <v>2614</v>
      </c>
      <c r="I13" s="58">
        <v>3051</v>
      </c>
      <c r="J13" s="58">
        <v>2891</v>
      </c>
      <c r="K13" s="58">
        <v>2788</v>
      </c>
      <c r="L13" s="58">
        <v>3093</v>
      </c>
      <c r="M13" s="58">
        <v>3248</v>
      </c>
      <c r="N13" s="58">
        <v>3334</v>
      </c>
      <c r="O13" s="58">
        <v>3574</v>
      </c>
      <c r="P13" s="58">
        <v>3238</v>
      </c>
      <c r="Q13" s="58">
        <v>2454</v>
      </c>
      <c r="R13" s="58">
        <v>2015</v>
      </c>
      <c r="S13" s="58">
        <v>1523</v>
      </c>
      <c r="T13" s="58">
        <v>1012</v>
      </c>
      <c r="U13" s="59">
        <v>851</v>
      </c>
      <c r="V13" s="59">
        <v>990</v>
      </c>
      <c r="X13" s="58">
        <v>999</v>
      </c>
      <c r="Y13" s="61">
        <v>39</v>
      </c>
      <c r="Z13" s="4"/>
      <c r="AA13" s="62" t="s">
        <v>43</v>
      </c>
      <c r="AD13" s="52"/>
    </row>
    <row r="14" spans="1:30" s="60" customFormat="1" ht="16.5" customHeight="1" x14ac:dyDescent="0.45">
      <c r="A14" s="4"/>
      <c r="B14" s="57" t="s">
        <v>44</v>
      </c>
      <c r="C14" s="4"/>
      <c r="D14" s="4"/>
      <c r="E14" s="58">
        <f t="shared" si="2"/>
        <v>45158</v>
      </c>
      <c r="F14" s="58">
        <v>2761</v>
      </c>
      <c r="G14" s="58">
        <v>2875</v>
      </c>
      <c r="H14" s="58">
        <v>3045</v>
      </c>
      <c r="I14" s="58">
        <v>3392</v>
      </c>
      <c r="J14" s="58">
        <v>3291</v>
      </c>
      <c r="K14" s="58">
        <v>3188</v>
      </c>
      <c r="L14" s="58">
        <v>3349</v>
      </c>
      <c r="M14" s="58">
        <v>3751</v>
      </c>
      <c r="N14" s="58">
        <v>3514</v>
      </c>
      <c r="O14" s="58">
        <v>3580</v>
      </c>
      <c r="P14" s="58">
        <v>3138</v>
      </c>
      <c r="Q14" s="58">
        <v>2508</v>
      </c>
      <c r="R14" s="58">
        <v>1958</v>
      </c>
      <c r="S14" s="58">
        <v>1331</v>
      </c>
      <c r="T14" s="58">
        <v>923</v>
      </c>
      <c r="U14" s="59">
        <v>775</v>
      </c>
      <c r="V14" s="59">
        <v>629</v>
      </c>
      <c r="X14" s="58">
        <v>1093</v>
      </c>
      <c r="Y14" s="61">
        <v>57</v>
      </c>
      <c r="Z14" s="4"/>
      <c r="AA14" s="62" t="s">
        <v>45</v>
      </c>
      <c r="AD14" s="52"/>
    </row>
    <row r="15" spans="1:30" s="60" customFormat="1" ht="16.5" customHeight="1" x14ac:dyDescent="0.45">
      <c r="A15" s="4"/>
      <c r="B15" s="57" t="s">
        <v>46</v>
      </c>
      <c r="C15" s="4"/>
      <c r="D15" s="4"/>
      <c r="E15" s="58">
        <f t="shared" si="2"/>
        <v>23989</v>
      </c>
      <c r="F15" s="58">
        <v>1299</v>
      </c>
      <c r="G15" s="58">
        <v>1360</v>
      </c>
      <c r="H15" s="58">
        <v>1374</v>
      </c>
      <c r="I15" s="58">
        <v>1729</v>
      </c>
      <c r="J15" s="58">
        <v>1495</v>
      </c>
      <c r="K15" s="58">
        <v>1653</v>
      </c>
      <c r="L15" s="58">
        <v>1924</v>
      </c>
      <c r="M15" s="58">
        <v>1859</v>
      </c>
      <c r="N15" s="58">
        <v>1822</v>
      </c>
      <c r="O15" s="58">
        <v>1959</v>
      </c>
      <c r="P15" s="58">
        <v>1805</v>
      </c>
      <c r="Q15" s="58">
        <v>1457</v>
      </c>
      <c r="R15" s="58">
        <v>1283</v>
      </c>
      <c r="S15" s="58">
        <v>993</v>
      </c>
      <c r="T15" s="58">
        <v>658</v>
      </c>
      <c r="U15" s="59">
        <v>566</v>
      </c>
      <c r="V15" s="59">
        <v>570</v>
      </c>
      <c r="X15" s="58">
        <v>171</v>
      </c>
      <c r="Y15" s="61">
        <v>12</v>
      </c>
      <c r="Z15" s="4"/>
      <c r="AA15" s="62" t="s">
        <v>47</v>
      </c>
      <c r="AD15" s="52"/>
    </row>
    <row r="16" spans="1:30" s="60" customFormat="1" ht="16.5" customHeight="1" x14ac:dyDescent="0.45">
      <c r="A16" s="4"/>
      <c r="B16" s="57" t="s">
        <v>48</v>
      </c>
      <c r="C16" s="4"/>
      <c r="D16" s="4"/>
      <c r="E16" s="58">
        <f t="shared" si="2"/>
        <v>14686</v>
      </c>
      <c r="F16" s="58">
        <v>931</v>
      </c>
      <c r="G16" s="58">
        <v>1019</v>
      </c>
      <c r="H16" s="58">
        <v>976</v>
      </c>
      <c r="I16" s="58">
        <v>1144</v>
      </c>
      <c r="J16" s="58">
        <v>1023</v>
      </c>
      <c r="K16" s="58">
        <v>1008</v>
      </c>
      <c r="L16" s="58">
        <v>1122</v>
      </c>
      <c r="M16" s="58">
        <v>1211</v>
      </c>
      <c r="N16" s="58">
        <v>1209</v>
      </c>
      <c r="O16" s="58">
        <v>1168</v>
      </c>
      <c r="P16" s="58">
        <v>1042</v>
      </c>
      <c r="Q16" s="58">
        <v>854</v>
      </c>
      <c r="R16" s="58">
        <v>628</v>
      </c>
      <c r="S16" s="58">
        <v>427</v>
      </c>
      <c r="T16" s="58">
        <v>322</v>
      </c>
      <c r="U16" s="59">
        <v>195</v>
      </c>
      <c r="V16" s="59">
        <v>217</v>
      </c>
      <c r="X16" s="58">
        <v>183</v>
      </c>
      <c r="Y16" s="61">
        <v>7</v>
      </c>
      <c r="Z16" s="4"/>
      <c r="AA16" s="62" t="s">
        <v>49</v>
      </c>
      <c r="AD16" s="52"/>
    </row>
    <row r="17" spans="1:30" s="60" customFormat="1" ht="16.5" customHeight="1" x14ac:dyDescent="0.45">
      <c r="A17" s="4"/>
      <c r="B17" s="57" t="s">
        <v>50</v>
      </c>
      <c r="C17" s="4"/>
      <c r="D17" s="4"/>
      <c r="E17" s="58">
        <f t="shared" si="2"/>
        <v>37193</v>
      </c>
      <c r="F17" s="58">
        <v>1774</v>
      </c>
      <c r="G17" s="58">
        <v>2010</v>
      </c>
      <c r="H17" s="58">
        <v>2179</v>
      </c>
      <c r="I17" s="58">
        <v>2605</v>
      </c>
      <c r="J17" s="58">
        <v>2463</v>
      </c>
      <c r="K17" s="58">
        <v>2545</v>
      </c>
      <c r="L17" s="58">
        <v>2745</v>
      </c>
      <c r="M17" s="58">
        <v>2849</v>
      </c>
      <c r="N17" s="58">
        <v>2696</v>
      </c>
      <c r="O17" s="58">
        <v>3019</v>
      </c>
      <c r="P17" s="58">
        <v>2825</v>
      </c>
      <c r="Q17" s="58">
        <v>2127</v>
      </c>
      <c r="R17" s="58">
        <v>1999</v>
      </c>
      <c r="S17" s="58">
        <v>1523</v>
      </c>
      <c r="T17" s="58">
        <v>1193</v>
      </c>
      <c r="U17" s="59">
        <v>936</v>
      </c>
      <c r="V17" s="59">
        <v>930</v>
      </c>
      <c r="X17" s="58">
        <v>748</v>
      </c>
      <c r="Y17" s="61">
        <v>27</v>
      </c>
      <c r="Z17" s="4"/>
      <c r="AA17" s="62" t="s">
        <v>51</v>
      </c>
      <c r="AD17" s="52"/>
    </row>
    <row r="18" spans="1:30" s="63" customFormat="1" ht="16.5" customHeight="1" x14ac:dyDescent="0.45">
      <c r="A18" s="62"/>
      <c r="B18" s="57" t="s">
        <v>52</v>
      </c>
      <c r="C18" s="62"/>
      <c r="D18" s="62"/>
      <c r="E18" s="58">
        <f t="shared" si="2"/>
        <v>32684</v>
      </c>
      <c r="F18" s="58">
        <v>1922</v>
      </c>
      <c r="G18" s="58">
        <v>2190</v>
      </c>
      <c r="H18" s="58">
        <v>2244</v>
      </c>
      <c r="I18" s="58">
        <v>2517</v>
      </c>
      <c r="J18" s="58">
        <v>2193</v>
      </c>
      <c r="K18" s="58">
        <v>2203</v>
      </c>
      <c r="L18" s="58">
        <v>2382</v>
      </c>
      <c r="M18" s="58">
        <v>2636</v>
      </c>
      <c r="N18" s="58">
        <v>2771</v>
      </c>
      <c r="O18" s="58">
        <v>2814</v>
      </c>
      <c r="P18" s="58">
        <v>2454</v>
      </c>
      <c r="Q18" s="58">
        <v>1851</v>
      </c>
      <c r="R18" s="58">
        <v>1401</v>
      </c>
      <c r="S18" s="58">
        <v>954</v>
      </c>
      <c r="T18" s="58">
        <v>700</v>
      </c>
      <c r="U18" s="59">
        <v>552</v>
      </c>
      <c r="V18" s="59">
        <v>595</v>
      </c>
      <c r="X18" s="58">
        <v>233</v>
      </c>
      <c r="Y18" s="61">
        <v>72</v>
      </c>
      <c r="Z18" s="62"/>
      <c r="AA18" s="62" t="s">
        <v>53</v>
      </c>
      <c r="AD18" s="52"/>
    </row>
    <row r="19" spans="1:30" s="63" customFormat="1" ht="16.5" customHeight="1" x14ac:dyDescent="0.45">
      <c r="A19" s="62"/>
      <c r="B19" s="57" t="s">
        <v>54</v>
      </c>
      <c r="C19" s="62"/>
      <c r="D19" s="62"/>
      <c r="E19" s="58">
        <f t="shared" si="2"/>
        <v>13455</v>
      </c>
      <c r="F19" s="58">
        <v>866</v>
      </c>
      <c r="G19" s="58">
        <v>938</v>
      </c>
      <c r="H19" s="58">
        <v>915</v>
      </c>
      <c r="I19" s="58">
        <v>1070</v>
      </c>
      <c r="J19" s="58">
        <v>911</v>
      </c>
      <c r="K19" s="58">
        <v>970</v>
      </c>
      <c r="L19" s="58">
        <v>1071</v>
      </c>
      <c r="M19" s="58">
        <v>1124</v>
      </c>
      <c r="N19" s="58">
        <v>1134</v>
      </c>
      <c r="O19" s="58">
        <v>1094</v>
      </c>
      <c r="P19" s="58">
        <v>833</v>
      </c>
      <c r="Q19" s="58">
        <v>745</v>
      </c>
      <c r="R19" s="58">
        <v>547</v>
      </c>
      <c r="S19" s="58">
        <v>365</v>
      </c>
      <c r="T19" s="58">
        <v>257</v>
      </c>
      <c r="U19" s="59">
        <v>205</v>
      </c>
      <c r="V19" s="59">
        <v>199</v>
      </c>
      <c r="X19" s="58">
        <v>205</v>
      </c>
      <c r="Y19" s="61">
        <v>6</v>
      </c>
      <c r="Z19" s="62"/>
      <c r="AA19" s="62" t="s">
        <v>55</v>
      </c>
      <c r="AD19" s="52"/>
    </row>
    <row r="20" spans="1:30" s="63" customFormat="1" ht="16.5" customHeight="1" x14ac:dyDescent="0.45">
      <c r="A20" s="62"/>
      <c r="B20" s="57" t="s">
        <v>56</v>
      </c>
      <c r="C20" s="62"/>
      <c r="D20" s="62"/>
      <c r="E20" s="58">
        <f t="shared" si="2"/>
        <v>10745</v>
      </c>
      <c r="F20" s="58">
        <v>585</v>
      </c>
      <c r="G20" s="58">
        <v>632</v>
      </c>
      <c r="H20" s="58">
        <v>634</v>
      </c>
      <c r="I20" s="58">
        <v>745</v>
      </c>
      <c r="J20" s="58">
        <v>673</v>
      </c>
      <c r="K20" s="58">
        <v>748</v>
      </c>
      <c r="L20" s="58">
        <v>790</v>
      </c>
      <c r="M20" s="58">
        <v>817</v>
      </c>
      <c r="N20" s="58">
        <v>934</v>
      </c>
      <c r="O20" s="58">
        <v>988</v>
      </c>
      <c r="P20" s="58">
        <v>871</v>
      </c>
      <c r="Q20" s="58">
        <v>714</v>
      </c>
      <c r="R20" s="58">
        <v>551</v>
      </c>
      <c r="S20" s="58">
        <v>397</v>
      </c>
      <c r="T20" s="58">
        <v>263</v>
      </c>
      <c r="U20" s="59">
        <v>190</v>
      </c>
      <c r="V20" s="59">
        <v>180</v>
      </c>
      <c r="X20" s="58">
        <v>33</v>
      </c>
      <c r="Y20" s="64" t="s">
        <v>57</v>
      </c>
      <c r="Z20" s="62"/>
      <c r="AA20" s="62" t="s">
        <v>58</v>
      </c>
      <c r="AD20" s="52"/>
    </row>
    <row r="21" spans="1:30" s="63" customFormat="1" ht="16.5" customHeight="1" x14ac:dyDescent="0.45">
      <c r="A21" s="62"/>
      <c r="B21" s="57" t="s">
        <v>59</v>
      </c>
      <c r="C21" s="62"/>
      <c r="D21" s="62"/>
      <c r="E21" s="58">
        <f t="shared" si="2"/>
        <v>16933</v>
      </c>
      <c r="F21" s="58">
        <v>941</v>
      </c>
      <c r="G21" s="58">
        <v>1039</v>
      </c>
      <c r="H21" s="58">
        <v>986</v>
      </c>
      <c r="I21" s="58">
        <v>1181</v>
      </c>
      <c r="J21" s="58">
        <v>1073</v>
      </c>
      <c r="K21" s="58">
        <v>1134</v>
      </c>
      <c r="L21" s="58">
        <v>1161</v>
      </c>
      <c r="M21" s="58">
        <v>1220</v>
      </c>
      <c r="N21" s="58">
        <v>1370</v>
      </c>
      <c r="O21" s="58">
        <v>1477</v>
      </c>
      <c r="P21" s="58">
        <v>1238</v>
      </c>
      <c r="Q21" s="58">
        <v>927</v>
      </c>
      <c r="R21" s="58">
        <v>794</v>
      </c>
      <c r="S21" s="58">
        <v>566</v>
      </c>
      <c r="T21" s="58">
        <v>431</v>
      </c>
      <c r="U21" s="59">
        <v>372</v>
      </c>
      <c r="V21" s="59">
        <v>382</v>
      </c>
      <c r="X21" s="58">
        <v>627</v>
      </c>
      <c r="Y21" s="61">
        <v>14</v>
      </c>
      <c r="Z21" s="65"/>
      <c r="AA21" s="62" t="s">
        <v>60</v>
      </c>
      <c r="AD21" s="52"/>
    </row>
    <row r="22" spans="1:30" s="75" customFormat="1" ht="4.5" customHeight="1" x14ac:dyDescent="0.5">
      <c r="A22" s="66"/>
      <c r="B22" s="66"/>
      <c r="C22" s="66"/>
      <c r="D22" s="66"/>
      <c r="E22" s="67"/>
      <c r="F22" s="68"/>
      <c r="G22" s="69"/>
      <c r="H22" s="70"/>
      <c r="I22" s="68"/>
      <c r="J22" s="70"/>
      <c r="K22" s="71"/>
      <c r="L22" s="72"/>
      <c r="M22" s="71"/>
      <c r="N22" s="72"/>
      <c r="O22" s="71"/>
      <c r="P22" s="72"/>
      <c r="Q22" s="71"/>
      <c r="R22" s="72"/>
      <c r="S22" s="71"/>
      <c r="T22" s="72"/>
      <c r="U22" s="71"/>
      <c r="V22" s="73"/>
      <c r="W22" s="74"/>
      <c r="X22" s="72"/>
      <c r="Y22" s="71"/>
      <c r="Z22" s="66"/>
      <c r="AA22" s="66"/>
      <c r="AD22" s="52"/>
    </row>
    <row r="23" spans="1:30" s="51" customFormat="1" ht="16.5" customHeight="1" x14ac:dyDescent="0.5">
      <c r="A23" s="53"/>
      <c r="B23" s="54" t="s">
        <v>61</v>
      </c>
      <c r="C23" s="54"/>
      <c r="D23" s="53"/>
      <c r="E23" s="55">
        <f>SUM(E24:E34)</f>
        <v>377866</v>
      </c>
      <c r="F23" s="55">
        <f>SUM(F24:F34)</f>
        <v>18765</v>
      </c>
      <c r="G23" s="55">
        <f t="shared" ref="G23:Y23" si="3">SUM(G24:G34)</f>
        <v>20442</v>
      </c>
      <c r="H23" s="55">
        <f t="shared" si="3"/>
        <v>21069</v>
      </c>
      <c r="I23" s="55">
        <f t="shared" si="3"/>
        <v>24245</v>
      </c>
      <c r="J23" s="55">
        <f t="shared" si="3"/>
        <v>25140</v>
      </c>
      <c r="K23" s="55">
        <f t="shared" si="3"/>
        <v>25107</v>
      </c>
      <c r="L23" s="55">
        <f t="shared" si="3"/>
        <v>26572</v>
      </c>
      <c r="M23" s="55">
        <f t="shared" si="3"/>
        <v>28039</v>
      </c>
      <c r="N23" s="55">
        <f t="shared" si="3"/>
        <v>29425</v>
      </c>
      <c r="O23" s="55">
        <f t="shared" si="3"/>
        <v>32661</v>
      </c>
      <c r="P23" s="55">
        <f t="shared" si="3"/>
        <v>31184</v>
      </c>
      <c r="Q23" s="55">
        <f t="shared" si="3"/>
        <v>24224</v>
      </c>
      <c r="R23" s="55">
        <f t="shared" si="3"/>
        <v>20072</v>
      </c>
      <c r="S23" s="55">
        <f t="shared" si="3"/>
        <v>14751</v>
      </c>
      <c r="T23" s="55">
        <f t="shared" si="3"/>
        <v>11009</v>
      </c>
      <c r="U23" s="55">
        <f t="shared" si="3"/>
        <v>9130</v>
      </c>
      <c r="V23" s="55">
        <f t="shared" si="3"/>
        <v>10458</v>
      </c>
      <c r="W23" s="50">
        <f t="shared" si="3"/>
        <v>0</v>
      </c>
      <c r="X23" s="55">
        <f t="shared" si="3"/>
        <v>5302</v>
      </c>
      <c r="Y23" s="48">
        <f t="shared" si="3"/>
        <v>271</v>
      </c>
      <c r="Z23" s="53"/>
      <c r="AA23" s="56" t="s">
        <v>62</v>
      </c>
      <c r="AD23" s="52"/>
    </row>
    <row r="24" spans="1:30" s="60" customFormat="1" ht="17.100000000000001" customHeight="1" x14ac:dyDescent="0.45">
      <c r="A24" s="4"/>
      <c r="B24" s="57" t="s">
        <v>38</v>
      </c>
      <c r="C24" s="4"/>
      <c r="D24" s="4"/>
      <c r="E24" s="58">
        <f>SUM(F24:Y24)</f>
        <v>120100</v>
      </c>
      <c r="F24" s="58">
        <v>5440</v>
      </c>
      <c r="G24" s="58">
        <v>6049</v>
      </c>
      <c r="H24" s="58">
        <v>6337</v>
      </c>
      <c r="I24" s="58">
        <v>7430</v>
      </c>
      <c r="J24" s="58">
        <v>7897</v>
      </c>
      <c r="K24" s="58">
        <v>8169</v>
      </c>
      <c r="L24" s="58">
        <v>8328</v>
      </c>
      <c r="M24" s="58">
        <v>8660</v>
      </c>
      <c r="N24" s="58">
        <v>9092</v>
      </c>
      <c r="O24" s="58">
        <v>10621</v>
      </c>
      <c r="P24" s="58">
        <v>10936</v>
      </c>
      <c r="Q24" s="58">
        <v>8398</v>
      </c>
      <c r="R24" s="58">
        <v>6559</v>
      </c>
      <c r="S24" s="58">
        <v>4789</v>
      </c>
      <c r="T24" s="58">
        <v>3413</v>
      </c>
      <c r="U24" s="59">
        <v>3046</v>
      </c>
      <c r="V24" s="59">
        <v>3464</v>
      </c>
      <c r="X24" s="58">
        <v>1364</v>
      </c>
      <c r="Y24" s="61">
        <v>108</v>
      </c>
      <c r="Z24" s="4"/>
      <c r="AA24" s="62" t="s">
        <v>39</v>
      </c>
      <c r="AD24" s="52"/>
    </row>
    <row r="25" spans="1:30" s="60" customFormat="1" ht="17.100000000000001" customHeight="1" x14ac:dyDescent="0.45">
      <c r="A25" s="4"/>
      <c r="B25" s="57" t="s">
        <v>40</v>
      </c>
      <c r="C25" s="4"/>
      <c r="D25" s="4"/>
      <c r="E25" s="58">
        <f t="shared" ref="E25:E34" si="4">SUM(F25:Y25)</f>
        <v>12396</v>
      </c>
      <c r="F25" s="58">
        <v>709</v>
      </c>
      <c r="G25" s="58">
        <v>785</v>
      </c>
      <c r="H25" s="58">
        <v>818</v>
      </c>
      <c r="I25" s="58">
        <v>820</v>
      </c>
      <c r="J25" s="58">
        <v>930</v>
      </c>
      <c r="K25" s="58">
        <v>866</v>
      </c>
      <c r="L25" s="58">
        <v>893</v>
      </c>
      <c r="M25" s="58">
        <v>973</v>
      </c>
      <c r="N25" s="58">
        <v>1082</v>
      </c>
      <c r="O25" s="58">
        <v>1015</v>
      </c>
      <c r="P25" s="58">
        <v>870</v>
      </c>
      <c r="Q25" s="58">
        <v>657</v>
      </c>
      <c r="R25" s="58">
        <v>536</v>
      </c>
      <c r="S25" s="58">
        <v>391</v>
      </c>
      <c r="T25" s="58">
        <v>268</v>
      </c>
      <c r="U25" s="59">
        <v>236</v>
      </c>
      <c r="V25" s="59">
        <v>229</v>
      </c>
      <c r="X25" s="58">
        <v>315</v>
      </c>
      <c r="Y25" s="58">
        <v>3</v>
      </c>
      <c r="Z25" s="4"/>
      <c r="AA25" s="62" t="s">
        <v>41</v>
      </c>
      <c r="AD25" s="52"/>
    </row>
    <row r="26" spans="1:30" s="60" customFormat="1" ht="17.100000000000001" customHeight="1" x14ac:dyDescent="0.45">
      <c r="A26" s="4"/>
      <c r="B26" s="57" t="s">
        <v>42</v>
      </c>
      <c r="C26" s="4"/>
      <c r="D26" s="4"/>
      <c r="E26" s="58">
        <f t="shared" si="4"/>
        <v>43228</v>
      </c>
      <c r="F26" s="58">
        <v>2185</v>
      </c>
      <c r="G26" s="58">
        <v>2290</v>
      </c>
      <c r="H26" s="58">
        <v>2444</v>
      </c>
      <c r="I26" s="58">
        <v>2754</v>
      </c>
      <c r="J26" s="58">
        <v>2951</v>
      </c>
      <c r="K26" s="58">
        <v>2826</v>
      </c>
      <c r="L26" s="58">
        <v>2859</v>
      </c>
      <c r="M26" s="58">
        <v>3109</v>
      </c>
      <c r="N26" s="58">
        <v>3337</v>
      </c>
      <c r="O26" s="58">
        <v>3998</v>
      </c>
      <c r="P26" s="58">
        <v>3449</v>
      </c>
      <c r="Q26" s="58">
        <v>2626</v>
      </c>
      <c r="R26" s="58">
        <v>2350</v>
      </c>
      <c r="S26" s="58">
        <v>1615</v>
      </c>
      <c r="T26" s="58">
        <v>1329</v>
      </c>
      <c r="U26" s="59">
        <v>1046</v>
      </c>
      <c r="V26" s="59">
        <v>1246</v>
      </c>
      <c r="X26" s="58">
        <v>796</v>
      </c>
      <c r="Y26" s="58">
        <v>18</v>
      </c>
      <c r="Z26" s="4"/>
      <c r="AA26" s="62" t="s">
        <v>43</v>
      </c>
      <c r="AD26" s="52"/>
    </row>
    <row r="27" spans="1:30" s="60" customFormat="1" ht="17.100000000000001" customHeight="1" x14ac:dyDescent="0.45">
      <c r="A27" s="4"/>
      <c r="B27" s="57" t="s">
        <v>44</v>
      </c>
      <c r="C27" s="4"/>
      <c r="D27" s="4"/>
      <c r="E27" s="58">
        <f t="shared" si="4"/>
        <v>46151</v>
      </c>
      <c r="F27" s="58">
        <v>2508</v>
      </c>
      <c r="G27" s="58">
        <v>2740</v>
      </c>
      <c r="H27" s="58">
        <v>2857</v>
      </c>
      <c r="I27" s="58">
        <v>3227</v>
      </c>
      <c r="J27" s="58">
        <v>3213</v>
      </c>
      <c r="K27" s="58">
        <v>3090</v>
      </c>
      <c r="L27" s="58">
        <v>3465</v>
      </c>
      <c r="M27" s="58">
        <v>3643</v>
      </c>
      <c r="N27" s="58">
        <v>3705</v>
      </c>
      <c r="O27" s="58">
        <v>3744</v>
      </c>
      <c r="P27" s="58">
        <v>3509</v>
      </c>
      <c r="Q27" s="58">
        <v>2745</v>
      </c>
      <c r="R27" s="58">
        <v>2202</v>
      </c>
      <c r="S27" s="58">
        <v>1560</v>
      </c>
      <c r="T27" s="58">
        <v>1185</v>
      </c>
      <c r="U27" s="59">
        <v>885</v>
      </c>
      <c r="V27" s="59">
        <v>980</v>
      </c>
      <c r="X27" s="58">
        <v>860</v>
      </c>
      <c r="Y27" s="58">
        <v>33</v>
      </c>
      <c r="Z27" s="4"/>
      <c r="AA27" s="62" t="s">
        <v>45</v>
      </c>
      <c r="AD27" s="52"/>
    </row>
    <row r="28" spans="1:30" s="60" customFormat="1" ht="17.100000000000001" customHeight="1" x14ac:dyDescent="0.45">
      <c r="A28" s="4"/>
      <c r="B28" s="57" t="s">
        <v>46</v>
      </c>
      <c r="C28" s="4"/>
      <c r="D28" s="4"/>
      <c r="E28" s="58">
        <f t="shared" si="4"/>
        <v>25812</v>
      </c>
      <c r="F28" s="58">
        <v>1154</v>
      </c>
      <c r="G28" s="58">
        <v>1266</v>
      </c>
      <c r="H28" s="58">
        <v>1239</v>
      </c>
      <c r="I28" s="58">
        <v>1546</v>
      </c>
      <c r="J28" s="58">
        <v>1612</v>
      </c>
      <c r="K28" s="58">
        <v>1649</v>
      </c>
      <c r="L28" s="58">
        <v>1859</v>
      </c>
      <c r="M28" s="58">
        <v>1934</v>
      </c>
      <c r="N28" s="58">
        <v>1891</v>
      </c>
      <c r="O28" s="58">
        <v>2107</v>
      </c>
      <c r="P28" s="58">
        <v>2241</v>
      </c>
      <c r="Q28" s="58">
        <v>1780</v>
      </c>
      <c r="R28" s="58">
        <v>1543</v>
      </c>
      <c r="S28" s="58">
        <v>1252</v>
      </c>
      <c r="T28" s="58">
        <v>869</v>
      </c>
      <c r="U28" s="59">
        <v>813</v>
      </c>
      <c r="V28" s="59">
        <v>896</v>
      </c>
      <c r="X28" s="58">
        <v>147</v>
      </c>
      <c r="Y28" s="58">
        <v>14</v>
      </c>
      <c r="Z28" s="4"/>
      <c r="AA28" s="62" t="s">
        <v>47</v>
      </c>
      <c r="AD28" s="52"/>
    </row>
    <row r="29" spans="1:30" s="60" customFormat="1" ht="17.100000000000001" customHeight="1" x14ac:dyDescent="0.45">
      <c r="A29" s="4"/>
      <c r="B29" s="57" t="s">
        <v>48</v>
      </c>
      <c r="C29" s="4"/>
      <c r="D29" s="4"/>
      <c r="E29" s="58">
        <f t="shared" si="4"/>
        <v>14773</v>
      </c>
      <c r="F29" s="58">
        <v>876</v>
      </c>
      <c r="G29" s="58">
        <v>902</v>
      </c>
      <c r="H29" s="58">
        <v>895</v>
      </c>
      <c r="I29" s="58">
        <v>1056</v>
      </c>
      <c r="J29" s="58">
        <v>1079</v>
      </c>
      <c r="K29" s="58">
        <v>956</v>
      </c>
      <c r="L29" s="58">
        <v>1082</v>
      </c>
      <c r="M29" s="58">
        <v>1173</v>
      </c>
      <c r="N29" s="58">
        <v>1250</v>
      </c>
      <c r="O29" s="58">
        <v>1270</v>
      </c>
      <c r="P29" s="58">
        <v>1114</v>
      </c>
      <c r="Q29" s="58">
        <v>881</v>
      </c>
      <c r="R29" s="58">
        <v>691</v>
      </c>
      <c r="S29" s="58">
        <v>470</v>
      </c>
      <c r="T29" s="58">
        <v>350</v>
      </c>
      <c r="U29" s="59">
        <v>276</v>
      </c>
      <c r="V29" s="59">
        <v>280</v>
      </c>
      <c r="X29" s="58">
        <v>170</v>
      </c>
      <c r="Y29" s="58">
        <v>2</v>
      </c>
      <c r="Z29" s="4"/>
      <c r="AA29" s="62" t="s">
        <v>49</v>
      </c>
      <c r="AD29" s="52"/>
    </row>
    <row r="30" spans="1:30" s="60" customFormat="1" ht="17.100000000000001" customHeight="1" x14ac:dyDescent="0.45">
      <c r="A30" s="4"/>
      <c r="B30" s="57" t="s">
        <v>50</v>
      </c>
      <c r="C30" s="4"/>
      <c r="D30" s="4"/>
      <c r="E30" s="58">
        <f t="shared" si="4"/>
        <v>39812</v>
      </c>
      <c r="F30" s="58">
        <v>1744</v>
      </c>
      <c r="G30" s="58">
        <v>1927</v>
      </c>
      <c r="H30" s="58">
        <v>1898</v>
      </c>
      <c r="I30" s="58">
        <v>2408</v>
      </c>
      <c r="J30" s="58">
        <v>2427</v>
      </c>
      <c r="K30" s="58">
        <v>2568</v>
      </c>
      <c r="L30" s="58">
        <v>2677</v>
      </c>
      <c r="M30" s="58">
        <v>2745</v>
      </c>
      <c r="N30" s="58">
        <v>2831</v>
      </c>
      <c r="O30" s="58">
        <v>3261</v>
      </c>
      <c r="P30" s="58">
        <v>3239</v>
      </c>
      <c r="Q30" s="58">
        <v>2612</v>
      </c>
      <c r="R30" s="58">
        <v>2482</v>
      </c>
      <c r="S30" s="58">
        <v>2055</v>
      </c>
      <c r="T30" s="58">
        <v>1663</v>
      </c>
      <c r="U30" s="59">
        <v>1178</v>
      </c>
      <c r="V30" s="59">
        <v>1414</v>
      </c>
      <c r="X30" s="58">
        <v>666</v>
      </c>
      <c r="Y30" s="58">
        <v>17</v>
      </c>
      <c r="Z30" s="4"/>
      <c r="AA30" s="62" t="s">
        <v>51</v>
      </c>
      <c r="AD30" s="52"/>
    </row>
    <row r="31" spans="1:30" s="60" customFormat="1" ht="17.100000000000001" customHeight="1" x14ac:dyDescent="0.45">
      <c r="A31" s="4"/>
      <c r="B31" s="57" t="s">
        <v>52</v>
      </c>
      <c r="C31" s="4"/>
      <c r="D31" s="4"/>
      <c r="E31" s="58">
        <f t="shared" si="4"/>
        <v>33631</v>
      </c>
      <c r="F31" s="58">
        <v>1919</v>
      </c>
      <c r="G31" s="58">
        <v>1968</v>
      </c>
      <c r="H31" s="58">
        <v>2078</v>
      </c>
      <c r="I31" s="58">
        <v>2296</v>
      </c>
      <c r="J31" s="58">
        <v>2243</v>
      </c>
      <c r="K31" s="58">
        <v>2186</v>
      </c>
      <c r="L31" s="58">
        <v>2387</v>
      </c>
      <c r="M31" s="58">
        <v>2718</v>
      </c>
      <c r="N31" s="58">
        <v>2861</v>
      </c>
      <c r="O31" s="58">
        <v>2967</v>
      </c>
      <c r="P31" s="58">
        <v>2573</v>
      </c>
      <c r="Q31" s="58">
        <v>2055</v>
      </c>
      <c r="R31" s="58">
        <v>1609</v>
      </c>
      <c r="S31" s="58">
        <v>1113</v>
      </c>
      <c r="T31" s="58">
        <v>805</v>
      </c>
      <c r="U31" s="59">
        <v>715</v>
      </c>
      <c r="V31" s="59">
        <v>862</v>
      </c>
      <c r="X31" s="58">
        <v>213</v>
      </c>
      <c r="Y31" s="58">
        <v>63</v>
      </c>
      <c r="Z31" s="4"/>
      <c r="AA31" s="62" t="s">
        <v>53</v>
      </c>
      <c r="AD31" s="52"/>
    </row>
    <row r="32" spans="1:30" s="60" customFormat="1" ht="17.100000000000001" customHeight="1" x14ac:dyDescent="0.45">
      <c r="A32" s="4"/>
      <c r="B32" s="57" t="s">
        <v>54</v>
      </c>
      <c r="C32" s="4"/>
      <c r="D32" s="4"/>
      <c r="E32" s="58">
        <f t="shared" si="4"/>
        <v>13501</v>
      </c>
      <c r="F32" s="58">
        <v>838</v>
      </c>
      <c r="G32" s="58">
        <v>914</v>
      </c>
      <c r="H32" s="58">
        <v>909</v>
      </c>
      <c r="I32" s="58">
        <v>918</v>
      </c>
      <c r="J32" s="58">
        <v>970</v>
      </c>
      <c r="K32" s="58">
        <v>1041</v>
      </c>
      <c r="L32" s="58">
        <v>1096</v>
      </c>
      <c r="M32" s="58">
        <v>1041</v>
      </c>
      <c r="N32" s="58">
        <v>1060</v>
      </c>
      <c r="O32" s="58">
        <v>1078</v>
      </c>
      <c r="P32" s="58">
        <v>950</v>
      </c>
      <c r="Q32" s="58">
        <v>688</v>
      </c>
      <c r="R32" s="58">
        <v>617</v>
      </c>
      <c r="S32" s="58">
        <v>385</v>
      </c>
      <c r="T32" s="58">
        <v>269</v>
      </c>
      <c r="U32" s="59">
        <v>253</v>
      </c>
      <c r="V32" s="59">
        <v>291</v>
      </c>
      <c r="X32" s="58">
        <v>182</v>
      </c>
      <c r="Y32" s="58">
        <v>1</v>
      </c>
      <c r="Z32" s="4"/>
      <c r="AA32" s="62" t="s">
        <v>55</v>
      </c>
      <c r="AD32" s="52"/>
    </row>
    <row r="33" spans="1:30" s="60" customFormat="1" ht="17.100000000000001" customHeight="1" x14ac:dyDescent="0.45">
      <c r="A33" s="4"/>
      <c r="B33" s="57" t="s">
        <v>56</v>
      </c>
      <c r="C33" s="4"/>
      <c r="D33" s="4"/>
      <c r="E33" s="58">
        <f t="shared" si="4"/>
        <v>10951</v>
      </c>
      <c r="F33" s="58">
        <v>559</v>
      </c>
      <c r="G33" s="58">
        <v>664</v>
      </c>
      <c r="H33" s="58">
        <v>616</v>
      </c>
      <c r="I33" s="58">
        <v>660</v>
      </c>
      <c r="J33" s="58">
        <v>657</v>
      </c>
      <c r="K33" s="58">
        <v>706</v>
      </c>
      <c r="L33" s="58">
        <v>769</v>
      </c>
      <c r="M33" s="58">
        <v>849</v>
      </c>
      <c r="N33" s="58">
        <v>934</v>
      </c>
      <c r="O33" s="58">
        <v>1003</v>
      </c>
      <c r="P33" s="58">
        <v>950</v>
      </c>
      <c r="Q33" s="58">
        <v>750</v>
      </c>
      <c r="R33" s="58">
        <v>608</v>
      </c>
      <c r="S33" s="58">
        <v>390</v>
      </c>
      <c r="T33" s="58">
        <v>329</v>
      </c>
      <c r="U33" s="59">
        <v>234</v>
      </c>
      <c r="V33" s="59">
        <v>251</v>
      </c>
      <c r="X33" s="58">
        <v>21</v>
      </c>
      <c r="Y33" s="58">
        <v>1</v>
      </c>
      <c r="Z33" s="4"/>
      <c r="AA33" s="62" t="s">
        <v>58</v>
      </c>
      <c r="AD33" s="52"/>
    </row>
    <row r="34" spans="1:30" s="60" customFormat="1" ht="17.100000000000001" customHeight="1" x14ac:dyDescent="0.45">
      <c r="A34" s="4"/>
      <c r="B34" s="57" t="s">
        <v>59</v>
      </c>
      <c r="C34" s="4"/>
      <c r="D34" s="4"/>
      <c r="E34" s="58">
        <f t="shared" si="4"/>
        <v>17511</v>
      </c>
      <c r="F34" s="58">
        <v>833</v>
      </c>
      <c r="G34" s="58">
        <v>937</v>
      </c>
      <c r="H34" s="58">
        <v>978</v>
      </c>
      <c r="I34" s="58">
        <v>1130</v>
      </c>
      <c r="J34" s="58">
        <v>1161</v>
      </c>
      <c r="K34" s="58">
        <v>1050</v>
      </c>
      <c r="L34" s="58">
        <v>1157</v>
      </c>
      <c r="M34" s="58">
        <v>1194</v>
      </c>
      <c r="N34" s="58">
        <v>1382</v>
      </c>
      <c r="O34" s="58">
        <v>1597</v>
      </c>
      <c r="P34" s="58">
        <v>1353</v>
      </c>
      <c r="Q34" s="58">
        <v>1032</v>
      </c>
      <c r="R34" s="58">
        <v>875</v>
      </c>
      <c r="S34" s="58">
        <v>731</v>
      </c>
      <c r="T34" s="58">
        <v>529</v>
      </c>
      <c r="U34" s="59">
        <v>448</v>
      </c>
      <c r="V34" s="59">
        <v>545</v>
      </c>
      <c r="X34" s="58">
        <v>568</v>
      </c>
      <c r="Y34" s="58">
        <v>11</v>
      </c>
      <c r="Z34" s="4"/>
      <c r="AA34" s="62" t="s">
        <v>60</v>
      </c>
      <c r="AD34" s="52"/>
    </row>
    <row r="35" spans="1:30" ht="4.5" customHeight="1" x14ac:dyDescent="0.45">
      <c r="A35" s="76"/>
      <c r="B35" s="76"/>
      <c r="C35" s="76"/>
      <c r="D35" s="76"/>
      <c r="E35" s="77"/>
      <c r="F35" s="78"/>
      <c r="G35" s="79"/>
      <c r="H35" s="77"/>
      <c r="I35" s="78"/>
      <c r="J35" s="79"/>
      <c r="K35" s="80"/>
      <c r="L35" s="78"/>
      <c r="M35" s="80"/>
      <c r="N35" s="77"/>
      <c r="O35" s="78"/>
      <c r="P35" s="79"/>
      <c r="Q35" s="78"/>
      <c r="R35" s="80"/>
      <c r="S35" s="78"/>
      <c r="T35" s="80"/>
      <c r="U35" s="78"/>
      <c r="V35" s="80"/>
      <c r="W35" s="79"/>
      <c r="X35" s="80"/>
      <c r="Y35" s="78"/>
      <c r="Z35" s="81"/>
      <c r="AA35" s="81"/>
      <c r="AD35" s="52"/>
    </row>
    <row r="36" spans="1:30" ht="4.5" customHeight="1" x14ac:dyDescent="0.4"/>
    <row r="37" spans="1:30" ht="18.75" customHeight="1" x14ac:dyDescent="0.4">
      <c r="A37" s="9" t="s">
        <v>63</v>
      </c>
      <c r="R37" s="8" t="s">
        <v>64</v>
      </c>
    </row>
    <row r="38" spans="1:30" ht="18" customHeight="1" x14ac:dyDescent="0.4">
      <c r="A38" s="9" t="s">
        <v>65</v>
      </c>
      <c r="R38" s="8" t="s">
        <v>66</v>
      </c>
    </row>
    <row r="39" spans="1:30" ht="18" customHeight="1" x14ac:dyDescent="0.4">
      <c r="AA39" s="82"/>
    </row>
    <row r="41" spans="1:30" x14ac:dyDescent="0.4">
      <c r="F41" s="83"/>
    </row>
  </sheetData>
  <mergeCells count="11">
    <mergeCell ref="A9:D9"/>
    <mergeCell ref="Z9:AA9"/>
    <mergeCell ref="B10:C10"/>
    <mergeCell ref="B23:C23"/>
    <mergeCell ref="A4:D8"/>
    <mergeCell ref="F4:Y4"/>
    <mergeCell ref="Z4:AA8"/>
    <mergeCell ref="V5:W5"/>
    <mergeCell ref="V6:W6"/>
    <mergeCell ref="V7:W7"/>
    <mergeCell ref="V8:W8"/>
  </mergeCells>
  <pageMargins left="0.51181102362204722" right="0.31496062992125984" top="0.74803149606299213" bottom="0.11811023622047245" header="0.31496062992125984" footer="0.31496062992125984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2015-09-08T06:20:48Z</dcterms:created>
  <dcterms:modified xsi:type="dcterms:W3CDTF">2015-09-08T06:20:58Z</dcterms:modified>
</cp:coreProperties>
</file>