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" sheetId="1" r:id="rId1"/>
  </sheets>
  <definedNames>
    <definedName name="_xlnm.Print_Area" localSheetId="0">'T-5.1'!$A$1:$AE$35</definedName>
  </definedNames>
  <calcPr calcId="144525"/>
</workbook>
</file>

<file path=xl/calcChain.xml><?xml version="1.0" encoding="utf-8"?>
<calcChain xmlns="http://schemas.openxmlformats.org/spreadsheetml/2006/main">
  <c r="E27" i="1" l="1"/>
  <c r="E26" i="1"/>
  <c r="E24" i="1"/>
  <c r="E22" i="1"/>
  <c r="E21" i="1"/>
  <c r="E20" i="1"/>
  <c r="AA19" i="1"/>
  <c r="Z19" i="1"/>
  <c r="Y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E18" i="1"/>
  <c r="E17" i="1"/>
  <c r="E16" i="1"/>
  <c r="E15" i="1"/>
  <c r="E14" i="1"/>
  <c r="E13" i="1"/>
  <c r="E12" i="1"/>
  <c r="E11" i="1"/>
  <c r="AA10" i="1"/>
  <c r="Z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9" i="1"/>
  <c r="T9" i="1"/>
  <c r="S9" i="1"/>
  <c r="R9" i="1"/>
  <c r="Q9" i="1"/>
  <c r="P9" i="1"/>
  <c r="O9" i="1"/>
  <c r="N9" i="1"/>
  <c r="M9" i="1"/>
  <c r="K9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<sst xmlns="http://schemas.openxmlformats.org/spreadsheetml/2006/main" count="108" uniqueCount="70">
  <si>
    <t>ตาราง</t>
  </si>
  <si>
    <t xml:space="preserve">ประชากรจากการทะเบียน จำแนกตามเพศ และหมวดอายุ เป็นรายอำเภอ พ.ศ. 2557 </t>
  </si>
  <si>
    <t>Table</t>
  </si>
  <si>
    <t xml:space="preserve">Population from Registration Record by Sex and Age Group and District: 2014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</si>
  <si>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</si>
  <si>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</si>
  <si>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</si>
  <si>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</si>
  <si>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</si>
  <si>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</si>
  <si>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</si>
  <si>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</si>
  <si>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</si>
  <si>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</si>
  <si>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</si>
  <si>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</si>
  <si>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</si>
  <si>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</si>
  <si>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</si>
  <si>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</si>
  <si>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</si>
  <si>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</si>
  <si>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</si>
  <si>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</si>
  <si>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</si>
  <si>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</si>
  <si>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</si>
  <si>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</si>
  <si>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</si>
  <si>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</si>
  <si>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</si>
  <si>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</si>
  <si>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</si>
  <si>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</si>
  <si>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</si>
  <si>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</si>
  <si>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</si>
  <si>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</si>
  <si>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</si>
  <si>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</si>
  <si>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</si>
  <si>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</si>
  <si>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</si>
  <si>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</si>
  <si>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</si>
  <si>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</si>
  <si>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</si>
  <si>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อำเภอเมืองอุทัยธานี</t>
  </si>
  <si>
    <t xml:space="preserve"> 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</si>
  <si>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</si>
  <si>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</si>
  <si>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</si>
  <si>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</si>
  <si>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*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</si>
  <si>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</si>
  <si>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</si>
  <si>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</si>
  <si>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</si>
  <si>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</si>
  <si>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</si>
  <si>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</si>
  <si>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</si>
  <si>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</si>
  <si>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</si>
  <si>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>หญิง</t>
  </si>
  <si>
    <t>Female</t>
  </si>
  <si>
    <t xml:space="preserve">    หมายเหตุ: 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</si>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</sst>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9"/>
      <color rgb="FFFF000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22"/>
      <name val="TH SarabunPSK"/>
      <family val="2"/>
    </font>
    <font>
      <sz val="2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5" fillId="0" borderId="11" xfId="0" applyFont="1" applyBorder="1"/>
    <xf numFmtId="0" fontId="5" fillId="0" borderId="14" xfId="0" applyFont="1" applyBorder="1"/>
    <xf numFmtId="0" fontId="7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10" fillId="0" borderId="9" xfId="1" applyNumberFormat="1" applyFont="1" applyFill="1" applyBorder="1" applyAlignment="1"/>
    <xf numFmtId="187" fontId="10" fillId="0" borderId="3" xfId="1" applyNumberFormat="1" applyFont="1" applyFill="1" applyBorder="1" applyAlignment="1"/>
    <xf numFmtId="187" fontId="10" fillId="0" borderId="2" xfId="1" applyNumberFormat="1" applyFont="1" applyFill="1" applyBorder="1" applyAlignment="1"/>
    <xf numFmtId="187" fontId="10" fillId="0" borderId="9" xfId="1" applyNumberFormat="1" applyFont="1" applyFill="1" applyBorder="1" applyAlignment="1">
      <alignment horizontal="right"/>
    </xf>
    <xf numFmtId="187" fontId="10" fillId="0" borderId="10" xfId="1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87" fontId="10" fillId="0" borderId="8" xfId="1" applyNumberFormat="1" applyFont="1" applyBorder="1" applyAlignment="1">
      <alignment vertical="center"/>
    </xf>
    <xf numFmtId="187" fontId="10" fillId="0" borderId="9" xfId="1" applyNumberFormat="1" applyFont="1" applyBorder="1" applyAlignment="1">
      <alignment vertical="center"/>
    </xf>
    <xf numFmtId="187" fontId="10" fillId="0" borderId="8" xfId="1" applyNumberFormat="1" applyFont="1" applyBorder="1" applyAlignment="1">
      <alignment horizontal="center" vertical="center"/>
    </xf>
    <xf numFmtId="187" fontId="10" fillId="0" borderId="7" xfId="1" applyNumberFormat="1" applyFont="1" applyBorder="1" applyAlignment="1">
      <alignment horizontal="center" vertical="center"/>
    </xf>
    <xf numFmtId="187" fontId="10" fillId="0" borderId="0" xfId="1" applyNumberFormat="1" applyFont="1" applyAlignment="1">
      <alignment horizontal="right" vertical="center"/>
    </xf>
    <xf numFmtId="187" fontId="10" fillId="0" borderId="9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87" fontId="10" fillId="0" borderId="8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7" xfId="0" applyFont="1" applyBorder="1" applyAlignment="1"/>
    <xf numFmtId="187" fontId="10" fillId="0" borderId="8" xfId="1" applyNumberFormat="1" applyFont="1" applyBorder="1" applyAlignment="1"/>
    <xf numFmtId="187" fontId="10" fillId="0" borderId="8" xfId="1" applyNumberFormat="1" applyFont="1" applyBorder="1" applyAlignment="1"/>
    <xf numFmtId="187" fontId="10" fillId="0" borderId="7" xfId="1" applyNumberFormat="1" applyFont="1" applyBorder="1" applyAlignment="1"/>
    <xf numFmtId="187" fontId="10" fillId="0" borderId="0" xfId="1" applyNumberFormat="1" applyFont="1" applyAlignment="1">
      <alignment horizontal="right"/>
    </xf>
    <xf numFmtId="187" fontId="10" fillId="0" borderId="9" xfId="1" applyNumberFormat="1" applyFont="1" applyBorder="1" applyAlignment="1">
      <alignment horizontal="right"/>
    </xf>
    <xf numFmtId="0" fontId="11" fillId="0" borderId="0" xfId="0" applyFont="1" applyAlignment="1"/>
    <xf numFmtId="0" fontId="14" fillId="0" borderId="0" xfId="0" applyFont="1" applyAlignment="1">
      <alignment vertical="center"/>
    </xf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0" fontId="4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0</xdr:rowOff>
    </xdr:from>
    <xdr:to>
      <xdr:col>31</xdr:col>
      <xdr:colOff>161925</xdr:colOff>
      <xdr:row>35</xdr:row>
      <xdr:rowOff>38100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582275" y="0"/>
          <a:ext cx="590550" cy="7343775"/>
          <a:chOff x="1003" y="0"/>
          <a:chExt cx="58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484"/>
            <a:ext cx="34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1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showGridLines="0" tabSelected="1" zoomScaleNormal="100" workbookViewId="0">
      <selection activeCell="L37" sqref="L37"/>
    </sheetView>
  </sheetViews>
  <sheetFormatPr defaultRowHeight="21.75" x14ac:dyDescent="0.5"/>
  <cols>
    <col min="1" max="1" width="1.28515625" style="7" customWidth="1"/>
    <col min="2" max="2" width="5.85546875" style="7" customWidth="1"/>
    <col min="3" max="3" width="4.140625" style="7" customWidth="1"/>
    <col min="4" max="4" width="2" style="7" customWidth="1"/>
    <col min="5" max="5" width="6.42578125" style="7" customWidth="1"/>
    <col min="6" max="8" width="5.5703125" style="7" customWidth="1"/>
    <col min="9" max="12" width="5.42578125" style="7" customWidth="1"/>
    <col min="13" max="13" width="5.5703125" style="7" customWidth="1"/>
    <col min="14" max="16" width="5.42578125" style="7" customWidth="1"/>
    <col min="17" max="17" width="5.5703125" style="7" customWidth="1"/>
    <col min="18" max="19" width="5.42578125" style="7" customWidth="1"/>
    <col min="20" max="20" width="4.7109375" style="7" customWidth="1"/>
    <col min="21" max="21" width="4.85546875" style="7" customWidth="1"/>
    <col min="22" max="22" width="3.7109375" style="7" customWidth="1"/>
    <col min="23" max="23" width="1.42578125" style="7" customWidth="1"/>
    <col min="24" max="24" width="5.5703125" style="7" customWidth="1"/>
    <col min="25" max="25" width="6.7109375" style="7" customWidth="1"/>
    <col min="26" max="26" width="7.85546875" style="7" customWidth="1"/>
    <col min="27" max="27" width="11.7109375" style="7" customWidth="1"/>
    <col min="28" max="28" width="0.85546875" style="7" customWidth="1"/>
    <col min="29" max="29" width="14.855468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32" s="1" customFormat="1" x14ac:dyDescent="0.5">
      <c r="B1" s="1" t="s">
        <v>0</v>
      </c>
      <c r="C1" s="2">
        <v>5.0999999999999996</v>
      </c>
      <c r="D1" s="1" t="s">
        <v>1</v>
      </c>
    </row>
    <row r="2" spans="1:32" s="3" customFormat="1" x14ac:dyDescent="0.5">
      <c r="B2" s="4" t="s">
        <v>2</v>
      </c>
      <c r="C2" s="2">
        <v>5.0999999999999996</v>
      </c>
      <c r="D2" s="5" t="s">
        <v>3</v>
      </c>
      <c r="E2" s="1"/>
    </row>
    <row r="3" spans="1:3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32" s="16" customFormat="1" ht="15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32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32" s="16" customFormat="1" ht="15" x14ac:dyDescent="0.3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32" s="16" customFormat="1" ht="15" x14ac:dyDescent="0.3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32" s="16" customFormat="1" ht="15" x14ac:dyDescent="0.35">
      <c r="A8" s="36"/>
      <c r="B8" s="36"/>
      <c r="C8" s="36"/>
      <c r="D8" s="37"/>
      <c r="E8" s="38"/>
      <c r="F8" s="38"/>
      <c r="G8" s="39"/>
      <c r="H8" s="40"/>
      <c r="I8" s="41"/>
      <c r="J8" s="40"/>
      <c r="K8" s="41"/>
      <c r="L8" s="42"/>
      <c r="M8" s="41"/>
      <c r="N8" s="40"/>
      <c r="O8" s="41"/>
      <c r="P8" s="42"/>
      <c r="Q8" s="41"/>
      <c r="R8" s="40"/>
      <c r="S8" s="41"/>
      <c r="T8" s="40"/>
      <c r="U8" s="41"/>
      <c r="V8" s="43" t="s">
        <v>39</v>
      </c>
      <c r="W8" s="44"/>
      <c r="X8" s="45"/>
      <c r="Y8" s="46" t="s">
        <v>40</v>
      </c>
      <c r="Z8" s="46" t="s">
        <v>41</v>
      </c>
      <c r="AA8" s="46" t="s">
        <v>42</v>
      </c>
      <c r="AB8" s="47"/>
      <c r="AC8" s="48"/>
    </row>
    <row r="9" spans="1:32" s="55" customFormat="1" ht="19.5" customHeight="1" x14ac:dyDescent="0.45">
      <c r="A9" s="49" t="s">
        <v>43</v>
      </c>
      <c r="B9" s="49"/>
      <c r="C9" s="49"/>
      <c r="D9" s="49"/>
      <c r="E9" s="50">
        <f>SUM(E10,E19)</f>
        <v>330179</v>
      </c>
      <c r="F9" s="50">
        <f>SUM(F10,F19)</f>
        <v>18291</v>
      </c>
      <c r="G9" s="50">
        <v>19900</v>
      </c>
      <c r="H9" s="50">
        <f t="shared" ref="H9:U9" si="0">SUM(H10,H19)</f>
        <v>19704</v>
      </c>
      <c r="I9" s="50">
        <f t="shared" si="0"/>
        <v>22554</v>
      </c>
      <c r="J9" s="50">
        <f t="shared" si="0"/>
        <v>22385</v>
      </c>
      <c r="K9" s="50">
        <f t="shared" si="0"/>
        <v>22202</v>
      </c>
      <c r="L9" s="50">
        <v>24392</v>
      </c>
      <c r="M9" s="50">
        <f t="shared" si="0"/>
        <v>25163</v>
      </c>
      <c r="N9" s="50">
        <f t="shared" si="0"/>
        <v>26137</v>
      </c>
      <c r="O9" s="50">
        <f t="shared" si="0"/>
        <v>26728</v>
      </c>
      <c r="P9" s="50">
        <f t="shared" si="0"/>
        <v>24118</v>
      </c>
      <c r="Q9" s="50">
        <f t="shared" si="0"/>
        <v>20244</v>
      </c>
      <c r="R9" s="50">
        <f t="shared" si="0"/>
        <v>17176</v>
      </c>
      <c r="S9" s="50">
        <f t="shared" si="0"/>
        <v>12650</v>
      </c>
      <c r="T9" s="50">
        <f t="shared" si="0"/>
        <v>9670</v>
      </c>
      <c r="U9" s="50">
        <f t="shared" si="0"/>
        <v>7649</v>
      </c>
      <c r="V9" s="51">
        <v>8085</v>
      </c>
      <c r="W9" s="52"/>
      <c r="X9" s="53" t="s">
        <v>44</v>
      </c>
      <c r="Y9" s="54">
        <v>144</v>
      </c>
      <c r="Z9" s="54">
        <v>336</v>
      </c>
      <c r="AA9" s="54">
        <v>2651</v>
      </c>
      <c r="AB9" s="49" t="s">
        <v>17</v>
      </c>
      <c r="AC9" s="49"/>
    </row>
    <row r="10" spans="1:32" s="56" customFormat="1" ht="18.75" customHeight="1" x14ac:dyDescent="0.5">
      <c r="B10" s="57" t="s">
        <v>45</v>
      </c>
      <c r="C10" s="57"/>
      <c r="D10" s="58"/>
      <c r="E10" s="59">
        <f>SUM(E11:E18)</f>
        <v>162264</v>
      </c>
      <c r="F10" s="60">
        <f>SUM(F11:F18)</f>
        <v>9347</v>
      </c>
      <c r="G10" s="60">
        <f t="shared" ref="G10:V10" si="1">SUM(G11:G18)</f>
        <v>10264</v>
      </c>
      <c r="H10" s="60">
        <f t="shared" si="1"/>
        <v>10280</v>
      </c>
      <c r="I10" s="60">
        <f t="shared" si="1"/>
        <v>11736</v>
      </c>
      <c r="J10" s="60">
        <f t="shared" si="1"/>
        <v>11230</v>
      </c>
      <c r="K10" s="60">
        <f t="shared" si="1"/>
        <v>11361</v>
      </c>
      <c r="L10" s="60">
        <f t="shared" si="1"/>
        <v>12283</v>
      </c>
      <c r="M10" s="60">
        <f t="shared" si="1"/>
        <v>12647</v>
      </c>
      <c r="N10" s="60">
        <f t="shared" si="1"/>
        <v>12941</v>
      </c>
      <c r="O10" s="60">
        <f t="shared" si="1"/>
        <v>13010</v>
      </c>
      <c r="P10" s="60">
        <f t="shared" si="1"/>
        <v>11524</v>
      </c>
      <c r="Q10" s="60">
        <f t="shared" si="1"/>
        <v>9405</v>
      </c>
      <c r="R10" s="60">
        <f t="shared" si="1"/>
        <v>7909</v>
      </c>
      <c r="S10" s="60">
        <f t="shared" si="1"/>
        <v>5893</v>
      </c>
      <c r="T10" s="60">
        <f t="shared" si="1"/>
        <v>4341</v>
      </c>
      <c r="U10" s="60">
        <f t="shared" si="1"/>
        <v>3297</v>
      </c>
      <c r="V10" s="61">
        <f t="shared" si="1"/>
        <v>3095</v>
      </c>
      <c r="W10" s="62"/>
      <c r="X10" s="63" t="s">
        <v>44</v>
      </c>
      <c r="Y10" s="64">
        <v>76</v>
      </c>
      <c r="Z10" s="64">
        <f>SUM(Z11:Z18)</f>
        <v>239</v>
      </c>
      <c r="AA10" s="64">
        <f>SUM(AA11:AA18)</f>
        <v>1386</v>
      </c>
      <c r="AB10" s="65"/>
      <c r="AC10" s="65" t="s">
        <v>46</v>
      </c>
    </row>
    <row r="11" spans="1:32" s="66" customFormat="1" ht="18.600000000000001" customHeight="1" x14ac:dyDescent="0.5">
      <c r="A11" s="66" t="s">
        <v>47</v>
      </c>
      <c r="E11" s="67">
        <f>SUM(F11:AA11)</f>
        <v>24337</v>
      </c>
      <c r="F11" s="68">
        <v>1211</v>
      </c>
      <c r="G11" s="69">
        <v>1347</v>
      </c>
      <c r="H11" s="67">
        <v>1447</v>
      </c>
      <c r="I11" s="68">
        <v>1652</v>
      </c>
      <c r="J11" s="69">
        <v>1698</v>
      </c>
      <c r="K11" s="70">
        <v>1642</v>
      </c>
      <c r="L11" s="68">
        <v>1793</v>
      </c>
      <c r="M11" s="70">
        <v>1918</v>
      </c>
      <c r="N11" s="67">
        <v>1877</v>
      </c>
      <c r="O11" s="68">
        <v>2076</v>
      </c>
      <c r="P11" s="69">
        <v>1895</v>
      </c>
      <c r="Q11" s="68">
        <v>1587</v>
      </c>
      <c r="R11" s="70">
        <v>1295</v>
      </c>
      <c r="S11" s="68">
        <v>948</v>
      </c>
      <c r="T11" s="70">
        <v>710</v>
      </c>
      <c r="U11" s="68">
        <v>565</v>
      </c>
      <c r="V11" s="71">
        <v>508</v>
      </c>
      <c r="W11" s="72"/>
      <c r="X11" s="73" t="s">
        <v>44</v>
      </c>
      <c r="Y11" s="74">
        <v>26</v>
      </c>
      <c r="Z11" s="74">
        <v>76</v>
      </c>
      <c r="AA11" s="74">
        <v>66</v>
      </c>
      <c r="AB11" s="75" t="s">
        <v>48</v>
      </c>
      <c r="AC11" s="75"/>
    </row>
    <row r="12" spans="1:32" s="66" customFormat="1" ht="18.600000000000001" customHeight="1" x14ac:dyDescent="0.5">
      <c r="A12" s="66" t="s">
        <v>49</v>
      </c>
      <c r="E12" s="67">
        <f t="shared" ref="E12:E18" si="2">SUM(F12:AA12)</f>
        <v>18933</v>
      </c>
      <c r="F12" s="68">
        <v>1108</v>
      </c>
      <c r="G12" s="69">
        <v>1174</v>
      </c>
      <c r="H12" s="67">
        <v>1151</v>
      </c>
      <c r="I12" s="68">
        <v>1343</v>
      </c>
      <c r="J12" s="69">
        <v>1261</v>
      </c>
      <c r="K12" s="70">
        <v>1268</v>
      </c>
      <c r="L12" s="68">
        <v>1385</v>
      </c>
      <c r="M12" s="70">
        <v>1423</v>
      </c>
      <c r="N12" s="67">
        <v>1501</v>
      </c>
      <c r="O12" s="68">
        <v>1521</v>
      </c>
      <c r="P12" s="69">
        <v>1321</v>
      </c>
      <c r="Q12" s="68">
        <v>1089</v>
      </c>
      <c r="R12" s="70">
        <v>981</v>
      </c>
      <c r="S12" s="68">
        <v>762</v>
      </c>
      <c r="T12" s="70">
        <v>619</v>
      </c>
      <c r="U12" s="68">
        <v>458</v>
      </c>
      <c r="V12" s="76">
        <v>384</v>
      </c>
      <c r="W12" s="77"/>
      <c r="X12" s="73" t="s">
        <v>44</v>
      </c>
      <c r="Y12" s="74">
        <v>4</v>
      </c>
      <c r="Z12" s="74">
        <v>16</v>
      </c>
      <c r="AA12" s="74">
        <v>164</v>
      </c>
      <c r="AB12" s="75"/>
      <c r="AC12" s="75" t="s">
        <v>50</v>
      </c>
    </row>
    <row r="13" spans="1:32" s="66" customFormat="1" ht="18.600000000000001" customHeight="1" x14ac:dyDescent="0.5">
      <c r="A13" s="66" t="s">
        <v>51</v>
      </c>
      <c r="E13" s="67">
        <f t="shared" si="2"/>
        <v>15933</v>
      </c>
      <c r="F13" s="68">
        <v>1000</v>
      </c>
      <c r="G13" s="69">
        <v>1080</v>
      </c>
      <c r="H13" s="67">
        <v>1005</v>
      </c>
      <c r="I13" s="68">
        <v>1139</v>
      </c>
      <c r="J13" s="69">
        <v>1065</v>
      </c>
      <c r="K13" s="70">
        <v>1119</v>
      </c>
      <c r="L13" s="68">
        <v>1317</v>
      </c>
      <c r="M13" s="70">
        <v>1222</v>
      </c>
      <c r="N13" s="67">
        <v>1282</v>
      </c>
      <c r="O13" s="68">
        <v>1217</v>
      </c>
      <c r="P13" s="69">
        <v>1176</v>
      </c>
      <c r="Q13" s="68">
        <v>876</v>
      </c>
      <c r="R13" s="70">
        <v>765</v>
      </c>
      <c r="S13" s="68">
        <v>559</v>
      </c>
      <c r="T13" s="70">
        <v>400</v>
      </c>
      <c r="U13" s="68">
        <v>302</v>
      </c>
      <c r="V13" s="76">
        <v>292</v>
      </c>
      <c r="W13" s="77"/>
      <c r="X13" s="73" t="s">
        <v>44</v>
      </c>
      <c r="Y13" s="74">
        <v>3</v>
      </c>
      <c r="Z13" s="74">
        <v>13</v>
      </c>
      <c r="AA13" s="74">
        <v>101</v>
      </c>
      <c r="AB13" s="75"/>
      <c r="AC13" s="75" t="s">
        <v>52</v>
      </c>
      <c r="AF13" s="78" t="s">
        <v>53</v>
      </c>
    </row>
    <row r="14" spans="1:32" s="66" customFormat="1" ht="18.600000000000001" customHeight="1" x14ac:dyDescent="0.5">
      <c r="A14" s="66" t="s">
        <v>54</v>
      </c>
      <c r="E14" s="67">
        <f t="shared" si="2"/>
        <v>21390</v>
      </c>
      <c r="F14" s="68">
        <v>1091</v>
      </c>
      <c r="G14" s="69">
        <v>1186</v>
      </c>
      <c r="H14" s="67">
        <v>1237</v>
      </c>
      <c r="I14" s="68">
        <v>1540</v>
      </c>
      <c r="J14" s="69">
        <v>1449</v>
      </c>
      <c r="K14" s="70">
        <v>1457</v>
      </c>
      <c r="L14" s="68">
        <v>1569</v>
      </c>
      <c r="M14" s="70">
        <v>1610</v>
      </c>
      <c r="N14" s="67">
        <v>1611</v>
      </c>
      <c r="O14" s="68">
        <v>1686</v>
      </c>
      <c r="P14" s="69">
        <v>1524</v>
      </c>
      <c r="Q14" s="68">
        <v>1346</v>
      </c>
      <c r="R14" s="70">
        <v>1156</v>
      </c>
      <c r="S14" s="68">
        <v>952</v>
      </c>
      <c r="T14" s="70">
        <v>698</v>
      </c>
      <c r="U14" s="68">
        <v>504</v>
      </c>
      <c r="V14" s="76">
        <v>539</v>
      </c>
      <c r="W14" s="77"/>
      <c r="X14" s="73" t="s">
        <v>44</v>
      </c>
      <c r="Y14" s="74">
        <v>8</v>
      </c>
      <c r="Z14" s="74">
        <v>23</v>
      </c>
      <c r="AA14" s="74">
        <v>204</v>
      </c>
      <c r="AB14" s="79"/>
      <c r="AC14" s="75" t="s">
        <v>55</v>
      </c>
    </row>
    <row r="15" spans="1:32" s="66" customFormat="1" ht="18.600000000000001" customHeight="1" x14ac:dyDescent="0.5">
      <c r="A15" s="66" t="s">
        <v>56</v>
      </c>
      <c r="E15" s="67">
        <f t="shared" si="2"/>
        <v>7781</v>
      </c>
      <c r="F15" s="68">
        <v>379</v>
      </c>
      <c r="G15" s="69">
        <v>451</v>
      </c>
      <c r="H15" s="67">
        <v>455</v>
      </c>
      <c r="I15" s="68">
        <v>535</v>
      </c>
      <c r="J15" s="69">
        <v>498</v>
      </c>
      <c r="K15" s="70">
        <v>510</v>
      </c>
      <c r="L15" s="68">
        <v>597</v>
      </c>
      <c r="M15" s="70">
        <v>628</v>
      </c>
      <c r="N15" s="67">
        <v>653</v>
      </c>
      <c r="O15" s="68">
        <v>635</v>
      </c>
      <c r="P15" s="69">
        <v>559</v>
      </c>
      <c r="Q15" s="68">
        <v>488</v>
      </c>
      <c r="R15" s="70">
        <v>421</v>
      </c>
      <c r="S15" s="68">
        <v>317</v>
      </c>
      <c r="T15" s="70">
        <v>234</v>
      </c>
      <c r="U15" s="68">
        <v>186</v>
      </c>
      <c r="V15" s="76">
        <v>208</v>
      </c>
      <c r="W15" s="77"/>
      <c r="X15" s="73" t="s">
        <v>44</v>
      </c>
      <c r="Y15" s="74" t="s">
        <v>44</v>
      </c>
      <c r="Z15" s="74">
        <v>4</v>
      </c>
      <c r="AA15" s="74">
        <v>23</v>
      </c>
      <c r="AB15" s="79"/>
      <c r="AC15" s="75" t="s">
        <v>57</v>
      </c>
    </row>
    <row r="16" spans="1:32" s="66" customFormat="1" ht="18.600000000000001" customHeight="1" x14ac:dyDescent="0.5">
      <c r="A16" s="66" t="s">
        <v>58</v>
      </c>
      <c r="E16" s="67">
        <f t="shared" si="2"/>
        <v>34237</v>
      </c>
      <c r="F16" s="68">
        <v>2083</v>
      </c>
      <c r="G16" s="69">
        <v>2205</v>
      </c>
      <c r="H16" s="67">
        <v>2238</v>
      </c>
      <c r="I16" s="68">
        <v>2623</v>
      </c>
      <c r="J16" s="69">
        <v>2429</v>
      </c>
      <c r="K16" s="70">
        <v>2491</v>
      </c>
      <c r="L16" s="68">
        <v>2623</v>
      </c>
      <c r="M16" s="70">
        <v>2683</v>
      </c>
      <c r="N16" s="67">
        <v>2846</v>
      </c>
      <c r="O16" s="68">
        <v>2738</v>
      </c>
      <c r="P16" s="69">
        <v>2338</v>
      </c>
      <c r="Q16" s="68">
        <v>1833</v>
      </c>
      <c r="R16" s="70">
        <v>1520</v>
      </c>
      <c r="S16" s="68">
        <v>1095</v>
      </c>
      <c r="T16" s="70">
        <v>770</v>
      </c>
      <c r="U16" s="68">
        <v>610</v>
      </c>
      <c r="V16" s="76">
        <v>564</v>
      </c>
      <c r="W16" s="77"/>
      <c r="X16" s="73" t="s">
        <v>44</v>
      </c>
      <c r="Y16" s="74">
        <v>11</v>
      </c>
      <c r="Z16" s="74">
        <v>58</v>
      </c>
      <c r="AA16" s="74">
        <v>479</v>
      </c>
      <c r="AB16" s="79"/>
      <c r="AC16" s="75" t="s">
        <v>59</v>
      </c>
    </row>
    <row r="17" spans="1:32" s="66" customFormat="1" ht="18.600000000000001" customHeight="1" x14ac:dyDescent="0.5">
      <c r="A17" s="66" t="s">
        <v>60</v>
      </c>
      <c r="E17" s="67">
        <f t="shared" si="2"/>
        <v>29533</v>
      </c>
      <c r="F17" s="68">
        <v>1841</v>
      </c>
      <c r="G17" s="69">
        <v>2120</v>
      </c>
      <c r="H17" s="80">
        <v>2028</v>
      </c>
      <c r="I17" s="68">
        <v>2158</v>
      </c>
      <c r="J17" s="69">
        <v>2121</v>
      </c>
      <c r="K17" s="70">
        <v>2098</v>
      </c>
      <c r="L17" s="68">
        <v>2221</v>
      </c>
      <c r="M17" s="70">
        <v>2414</v>
      </c>
      <c r="N17" s="67">
        <v>2335</v>
      </c>
      <c r="O17" s="68">
        <v>2312</v>
      </c>
      <c r="P17" s="80">
        <v>2024</v>
      </c>
      <c r="Q17" s="68">
        <v>1662</v>
      </c>
      <c r="R17" s="70">
        <v>1310</v>
      </c>
      <c r="S17" s="68">
        <v>954</v>
      </c>
      <c r="T17" s="70">
        <v>697</v>
      </c>
      <c r="U17" s="68">
        <v>500</v>
      </c>
      <c r="V17" s="76">
        <v>447</v>
      </c>
      <c r="W17" s="77"/>
      <c r="X17" s="73" t="s">
        <v>44</v>
      </c>
      <c r="Y17" s="74">
        <v>20</v>
      </c>
      <c r="Z17" s="74">
        <v>39</v>
      </c>
      <c r="AA17" s="74">
        <v>232</v>
      </c>
      <c r="AB17" s="81"/>
      <c r="AC17" s="75" t="s">
        <v>61</v>
      </c>
    </row>
    <row r="18" spans="1:32" s="66" customFormat="1" ht="18.600000000000001" customHeight="1" x14ac:dyDescent="0.5">
      <c r="A18" s="66" t="s">
        <v>62</v>
      </c>
      <c r="E18" s="67">
        <f t="shared" si="2"/>
        <v>10120</v>
      </c>
      <c r="F18" s="68">
        <v>634</v>
      </c>
      <c r="G18" s="69">
        <v>701</v>
      </c>
      <c r="H18" s="80">
        <v>719</v>
      </c>
      <c r="I18" s="68">
        <v>746</v>
      </c>
      <c r="J18" s="69">
        <v>709</v>
      </c>
      <c r="K18" s="70">
        <v>776</v>
      </c>
      <c r="L18" s="68">
        <v>778</v>
      </c>
      <c r="M18" s="70">
        <v>749</v>
      </c>
      <c r="N18" s="67">
        <v>836</v>
      </c>
      <c r="O18" s="68">
        <v>825</v>
      </c>
      <c r="P18" s="80">
        <v>687</v>
      </c>
      <c r="Q18" s="68">
        <v>524</v>
      </c>
      <c r="R18" s="70">
        <v>461</v>
      </c>
      <c r="S18" s="68">
        <v>306</v>
      </c>
      <c r="T18" s="70">
        <v>213</v>
      </c>
      <c r="U18" s="68">
        <v>172</v>
      </c>
      <c r="V18" s="76">
        <v>153</v>
      </c>
      <c r="W18" s="77"/>
      <c r="X18" s="73" t="s">
        <v>44</v>
      </c>
      <c r="Y18" s="74">
        <v>4</v>
      </c>
      <c r="Z18" s="74">
        <v>10</v>
      </c>
      <c r="AA18" s="74">
        <v>117</v>
      </c>
      <c r="AB18" s="81"/>
      <c r="AC18" s="75" t="s">
        <v>63</v>
      </c>
    </row>
    <row r="19" spans="1:32" s="56" customFormat="1" ht="21.95" customHeight="1" x14ac:dyDescent="0.45">
      <c r="B19" s="55" t="s">
        <v>64</v>
      </c>
      <c r="C19" s="55"/>
      <c r="D19" s="82"/>
      <c r="E19" s="83">
        <f>SUM(E20:E27)</f>
        <v>167915</v>
      </c>
      <c r="F19" s="83">
        <f t="shared" ref="F19:U19" si="3">SUM(F20:F27)</f>
        <v>8944</v>
      </c>
      <c r="G19" s="83">
        <f t="shared" si="3"/>
        <v>9767</v>
      </c>
      <c r="H19" s="83">
        <f t="shared" si="3"/>
        <v>9424</v>
      </c>
      <c r="I19" s="83">
        <f t="shared" si="3"/>
        <v>10818</v>
      </c>
      <c r="J19" s="83">
        <f t="shared" si="3"/>
        <v>11155</v>
      </c>
      <c r="K19" s="83">
        <f t="shared" si="3"/>
        <v>10841</v>
      </c>
      <c r="L19" s="83">
        <f t="shared" si="3"/>
        <v>12108</v>
      </c>
      <c r="M19" s="83">
        <f t="shared" si="3"/>
        <v>12516</v>
      </c>
      <c r="N19" s="83">
        <f t="shared" si="3"/>
        <v>13196</v>
      </c>
      <c r="O19" s="83">
        <f t="shared" si="3"/>
        <v>13718</v>
      </c>
      <c r="P19" s="83">
        <f t="shared" si="3"/>
        <v>12594</v>
      </c>
      <c r="Q19" s="83">
        <f t="shared" si="3"/>
        <v>10839</v>
      </c>
      <c r="R19" s="83">
        <f t="shared" si="3"/>
        <v>9267</v>
      </c>
      <c r="S19" s="83">
        <f t="shared" si="3"/>
        <v>6757</v>
      </c>
      <c r="T19" s="83">
        <f t="shared" si="3"/>
        <v>5329</v>
      </c>
      <c r="U19" s="83">
        <f t="shared" si="3"/>
        <v>4352</v>
      </c>
      <c r="V19" s="84">
        <f>SUM(V20:W27)</f>
        <v>4983</v>
      </c>
      <c r="W19" s="85"/>
      <c r="X19" s="86" t="s">
        <v>44</v>
      </c>
      <c r="Y19" s="87">
        <f>SUM(Y20:Y27)</f>
        <v>47</v>
      </c>
      <c r="Z19" s="87">
        <f>SUM(Z20:Z27)</f>
        <v>108</v>
      </c>
      <c r="AA19" s="87">
        <f>SUM(AA20:AA27)</f>
        <v>1275</v>
      </c>
      <c r="AB19" s="88"/>
      <c r="AC19" s="88" t="s">
        <v>65</v>
      </c>
    </row>
    <row r="20" spans="1:32" s="66" customFormat="1" ht="18.600000000000001" customHeight="1" x14ac:dyDescent="0.5">
      <c r="A20" s="66" t="s">
        <v>47</v>
      </c>
      <c r="E20" s="67">
        <f>SUM(F20:AA20)</f>
        <v>26728</v>
      </c>
      <c r="F20" s="68">
        <v>1206</v>
      </c>
      <c r="G20" s="69">
        <v>1285</v>
      </c>
      <c r="H20" s="67">
        <v>1322</v>
      </c>
      <c r="I20" s="68">
        <v>1637</v>
      </c>
      <c r="J20" s="69">
        <v>1713</v>
      </c>
      <c r="K20" s="70">
        <v>1678</v>
      </c>
      <c r="L20" s="68">
        <v>1769</v>
      </c>
      <c r="M20" s="70">
        <v>2022</v>
      </c>
      <c r="N20" s="67">
        <v>2033</v>
      </c>
      <c r="O20" s="68">
        <v>2304</v>
      </c>
      <c r="P20" s="69">
        <v>2207</v>
      </c>
      <c r="Q20" s="68">
        <v>1968</v>
      </c>
      <c r="R20" s="70">
        <v>1571</v>
      </c>
      <c r="S20" s="68">
        <v>1206</v>
      </c>
      <c r="T20" s="70">
        <v>941</v>
      </c>
      <c r="U20" s="68">
        <v>806</v>
      </c>
      <c r="V20" s="76">
        <v>915</v>
      </c>
      <c r="W20" s="77"/>
      <c r="X20" s="73" t="s">
        <v>44</v>
      </c>
      <c r="Y20" s="74">
        <v>18</v>
      </c>
      <c r="Z20" s="74">
        <v>62</v>
      </c>
      <c r="AA20" s="74">
        <v>65</v>
      </c>
      <c r="AB20" s="75" t="s">
        <v>48</v>
      </c>
      <c r="AC20" s="75"/>
    </row>
    <row r="21" spans="1:32" s="66" customFormat="1" ht="18.600000000000001" customHeight="1" x14ac:dyDescent="0.5">
      <c r="A21" s="66" t="s">
        <v>49</v>
      </c>
      <c r="E21" s="67">
        <f t="shared" ref="E21:E27" si="4">SUM(F21:AA21)</f>
        <v>19941</v>
      </c>
      <c r="F21" s="68">
        <v>1021</v>
      </c>
      <c r="G21" s="69">
        <v>1077</v>
      </c>
      <c r="H21" s="67">
        <v>1052</v>
      </c>
      <c r="I21" s="68">
        <v>1201</v>
      </c>
      <c r="J21" s="69">
        <v>1303</v>
      </c>
      <c r="K21" s="70">
        <v>1229</v>
      </c>
      <c r="L21" s="68">
        <v>1407</v>
      </c>
      <c r="M21" s="70">
        <v>1379</v>
      </c>
      <c r="N21" s="67">
        <v>1565</v>
      </c>
      <c r="O21" s="68">
        <v>1597</v>
      </c>
      <c r="P21" s="69">
        <v>1492</v>
      </c>
      <c r="Q21" s="68">
        <v>1318</v>
      </c>
      <c r="R21" s="70">
        <v>1224</v>
      </c>
      <c r="S21" s="68">
        <v>936</v>
      </c>
      <c r="T21" s="70">
        <v>735</v>
      </c>
      <c r="U21" s="68">
        <v>605</v>
      </c>
      <c r="V21" s="76">
        <v>681</v>
      </c>
      <c r="W21" s="77"/>
      <c r="X21" s="73" t="s">
        <v>44</v>
      </c>
      <c r="Y21" s="74">
        <v>4</v>
      </c>
      <c r="Z21" s="74">
        <v>2</v>
      </c>
      <c r="AA21" s="74">
        <v>113</v>
      </c>
      <c r="AB21" s="75"/>
      <c r="AC21" s="75" t="s">
        <v>50</v>
      </c>
    </row>
    <row r="22" spans="1:32" s="66" customFormat="1" ht="18.600000000000001" customHeight="1" x14ac:dyDescent="0.5">
      <c r="A22" s="66" t="s">
        <v>51</v>
      </c>
      <c r="E22" s="67">
        <f t="shared" si="4"/>
        <v>16001</v>
      </c>
      <c r="F22" s="68">
        <v>944</v>
      </c>
      <c r="G22" s="69">
        <v>1027</v>
      </c>
      <c r="H22" s="67">
        <v>900</v>
      </c>
      <c r="I22" s="68">
        <v>1063</v>
      </c>
      <c r="J22" s="69">
        <v>1022</v>
      </c>
      <c r="K22" s="70">
        <v>1019</v>
      </c>
      <c r="L22" s="68">
        <v>1223</v>
      </c>
      <c r="M22" s="70">
        <v>1184</v>
      </c>
      <c r="N22" s="67">
        <v>1244</v>
      </c>
      <c r="O22" s="68">
        <v>1330</v>
      </c>
      <c r="P22" s="69">
        <v>1169</v>
      </c>
      <c r="Q22" s="68">
        <v>986</v>
      </c>
      <c r="R22" s="70">
        <v>855</v>
      </c>
      <c r="S22" s="68">
        <v>606</v>
      </c>
      <c r="T22" s="70">
        <v>498</v>
      </c>
      <c r="U22" s="68">
        <v>388</v>
      </c>
      <c r="V22" s="76">
        <v>452</v>
      </c>
      <c r="W22" s="77"/>
      <c r="X22" s="73" t="s">
        <v>44</v>
      </c>
      <c r="Y22" s="74">
        <v>5</v>
      </c>
      <c r="Z22" s="74">
        <v>6</v>
      </c>
      <c r="AA22" s="74">
        <v>80</v>
      </c>
      <c r="AB22" s="75"/>
      <c r="AC22" s="75" t="s">
        <v>52</v>
      </c>
    </row>
    <row r="23" spans="1:32" s="66" customFormat="1" ht="18.600000000000001" customHeight="1" x14ac:dyDescent="0.5">
      <c r="A23" s="66" t="s">
        <v>54</v>
      </c>
      <c r="E23" s="67">
        <v>22780</v>
      </c>
      <c r="F23" s="68">
        <v>1016</v>
      </c>
      <c r="G23" s="69">
        <v>1119</v>
      </c>
      <c r="H23" s="67">
        <v>1199</v>
      </c>
      <c r="I23" s="68">
        <v>1384</v>
      </c>
      <c r="J23" s="69">
        <v>1359</v>
      </c>
      <c r="K23" s="70">
        <v>1348</v>
      </c>
      <c r="L23" s="68">
        <v>1579</v>
      </c>
      <c r="M23" s="70">
        <v>1530</v>
      </c>
      <c r="N23" s="67">
        <v>1700</v>
      </c>
      <c r="O23" s="68">
        <v>1838</v>
      </c>
      <c r="P23" s="69">
        <v>1829</v>
      </c>
      <c r="Q23" s="68">
        <v>1672</v>
      </c>
      <c r="R23" s="70">
        <v>1456</v>
      </c>
      <c r="S23" s="68">
        <v>1078</v>
      </c>
      <c r="T23" s="70">
        <v>870</v>
      </c>
      <c r="U23" s="68">
        <v>722</v>
      </c>
      <c r="V23" s="76">
        <v>866</v>
      </c>
      <c r="W23" s="77"/>
      <c r="X23" s="73" t="s">
        <v>44</v>
      </c>
      <c r="Y23" s="74">
        <v>3</v>
      </c>
      <c r="Z23" s="74">
        <v>12</v>
      </c>
      <c r="AA23" s="74">
        <v>193</v>
      </c>
      <c r="AB23" s="79"/>
      <c r="AC23" s="75" t="s">
        <v>55</v>
      </c>
      <c r="AF23" s="89" t="s">
        <v>53</v>
      </c>
    </row>
    <row r="24" spans="1:32" s="66" customFormat="1" ht="18.600000000000001" customHeight="1" x14ac:dyDescent="0.5">
      <c r="A24" s="66" t="s">
        <v>56</v>
      </c>
      <c r="E24" s="67">
        <f t="shared" si="4"/>
        <v>8490</v>
      </c>
      <c r="F24" s="68">
        <v>389</v>
      </c>
      <c r="G24" s="69">
        <v>374</v>
      </c>
      <c r="H24" s="67">
        <v>419</v>
      </c>
      <c r="I24" s="68">
        <v>488</v>
      </c>
      <c r="J24" s="69">
        <v>521</v>
      </c>
      <c r="K24" s="70">
        <v>480</v>
      </c>
      <c r="L24" s="68">
        <v>558</v>
      </c>
      <c r="M24" s="70">
        <v>613</v>
      </c>
      <c r="N24" s="67">
        <v>679</v>
      </c>
      <c r="O24" s="68">
        <v>676</v>
      </c>
      <c r="P24" s="69">
        <v>638</v>
      </c>
      <c r="Q24" s="68">
        <v>618</v>
      </c>
      <c r="R24" s="70">
        <v>542</v>
      </c>
      <c r="S24" s="68">
        <v>394</v>
      </c>
      <c r="T24" s="70">
        <v>349</v>
      </c>
      <c r="U24" s="68">
        <v>308</v>
      </c>
      <c r="V24" s="76">
        <v>419</v>
      </c>
      <c r="W24" s="77"/>
      <c r="X24" s="73" t="s">
        <v>44</v>
      </c>
      <c r="Y24" s="74">
        <v>1</v>
      </c>
      <c r="Z24" s="74">
        <v>2</v>
      </c>
      <c r="AA24" s="74">
        <v>22</v>
      </c>
      <c r="AB24" s="79"/>
      <c r="AC24" s="75" t="s">
        <v>57</v>
      </c>
      <c r="AF24" s="89"/>
    </row>
    <row r="25" spans="1:32" s="66" customFormat="1" ht="18.600000000000001" customHeight="1" x14ac:dyDescent="0.5">
      <c r="A25" s="66" t="s">
        <v>58</v>
      </c>
      <c r="E25" s="67">
        <v>34518</v>
      </c>
      <c r="F25" s="68">
        <v>1995</v>
      </c>
      <c r="G25" s="69">
        <v>2357</v>
      </c>
      <c r="H25" s="67">
        <v>2066</v>
      </c>
      <c r="I25" s="68">
        <v>2343</v>
      </c>
      <c r="J25" s="69">
        <v>2429</v>
      </c>
      <c r="K25" s="70">
        <v>2468</v>
      </c>
      <c r="L25" s="68">
        <v>2579</v>
      </c>
      <c r="M25" s="70">
        <v>2640</v>
      </c>
      <c r="N25" s="67">
        <v>2785</v>
      </c>
      <c r="O25" s="68">
        <v>2863</v>
      </c>
      <c r="P25" s="69">
        <v>2414</v>
      </c>
      <c r="Q25" s="68">
        <v>1990</v>
      </c>
      <c r="R25" s="70">
        <v>1681</v>
      </c>
      <c r="S25" s="68">
        <v>1148</v>
      </c>
      <c r="T25" s="70">
        <v>918</v>
      </c>
      <c r="U25" s="68">
        <v>699</v>
      </c>
      <c r="V25" s="76">
        <v>792</v>
      </c>
      <c r="W25" s="77"/>
      <c r="X25" s="73" t="s">
        <v>44</v>
      </c>
      <c r="Y25" s="74">
        <v>6</v>
      </c>
      <c r="Z25" s="74">
        <v>9</v>
      </c>
      <c r="AA25" s="74">
        <v>466</v>
      </c>
      <c r="AB25" s="79"/>
      <c r="AC25" s="75" t="s">
        <v>59</v>
      </c>
      <c r="AF25" s="89" t="s">
        <v>53</v>
      </c>
    </row>
    <row r="26" spans="1:32" s="66" customFormat="1" ht="18.600000000000001" customHeight="1" x14ac:dyDescent="0.5">
      <c r="A26" s="66" t="s">
        <v>60</v>
      </c>
      <c r="E26" s="67">
        <f t="shared" si="4"/>
        <v>29339</v>
      </c>
      <c r="F26" s="68">
        <v>1743</v>
      </c>
      <c r="G26" s="69">
        <v>1844</v>
      </c>
      <c r="H26" s="67">
        <v>1834</v>
      </c>
      <c r="I26" s="68">
        <v>1981</v>
      </c>
      <c r="J26" s="69">
        <v>2069</v>
      </c>
      <c r="K26" s="70">
        <v>1900</v>
      </c>
      <c r="L26" s="68">
        <v>2254</v>
      </c>
      <c r="M26" s="70">
        <v>2383</v>
      </c>
      <c r="N26" s="67">
        <v>2388</v>
      </c>
      <c r="O26" s="68">
        <v>2350</v>
      </c>
      <c r="P26" s="69">
        <v>2100</v>
      </c>
      <c r="Q26" s="68">
        <v>1708</v>
      </c>
      <c r="R26" s="70">
        <v>1507</v>
      </c>
      <c r="S26" s="68">
        <v>1051</v>
      </c>
      <c r="T26" s="70">
        <v>749</v>
      </c>
      <c r="U26" s="68">
        <v>618</v>
      </c>
      <c r="V26" s="76">
        <v>643</v>
      </c>
      <c r="W26" s="77"/>
      <c r="X26" s="73" t="s">
        <v>44</v>
      </c>
      <c r="Y26" s="74">
        <v>8</v>
      </c>
      <c r="Z26" s="74">
        <v>10</v>
      </c>
      <c r="AA26" s="74">
        <v>199</v>
      </c>
      <c r="AB26" s="81"/>
      <c r="AC26" s="75" t="s">
        <v>61</v>
      </c>
    </row>
    <row r="27" spans="1:32" s="66" customFormat="1" ht="18.600000000000001" customHeight="1" x14ac:dyDescent="0.5">
      <c r="A27" s="66" t="s">
        <v>62</v>
      </c>
      <c r="E27" s="67">
        <f t="shared" si="4"/>
        <v>10118</v>
      </c>
      <c r="F27" s="68">
        <v>630</v>
      </c>
      <c r="G27" s="69">
        <v>684</v>
      </c>
      <c r="H27" s="67">
        <v>632</v>
      </c>
      <c r="I27" s="68">
        <v>721</v>
      </c>
      <c r="J27" s="69">
        <v>739</v>
      </c>
      <c r="K27" s="70">
        <v>719</v>
      </c>
      <c r="L27" s="68">
        <v>739</v>
      </c>
      <c r="M27" s="70">
        <v>765</v>
      </c>
      <c r="N27" s="67">
        <v>802</v>
      </c>
      <c r="O27" s="68">
        <v>760</v>
      </c>
      <c r="P27" s="69">
        <v>745</v>
      </c>
      <c r="Q27" s="68">
        <v>579</v>
      </c>
      <c r="R27" s="70">
        <v>431</v>
      </c>
      <c r="S27" s="68">
        <v>338</v>
      </c>
      <c r="T27" s="70">
        <v>269</v>
      </c>
      <c r="U27" s="68">
        <v>206</v>
      </c>
      <c r="V27" s="76">
        <v>215</v>
      </c>
      <c r="W27" s="77"/>
      <c r="X27" s="73" t="s">
        <v>44</v>
      </c>
      <c r="Y27" s="74">
        <v>2</v>
      </c>
      <c r="Z27" s="74">
        <v>5</v>
      </c>
      <c r="AA27" s="74">
        <v>137</v>
      </c>
      <c r="AB27" s="81"/>
      <c r="AC27" s="75" t="s">
        <v>63</v>
      </c>
    </row>
    <row r="28" spans="1:32" s="16" customFormat="1" ht="9.9499999999999993" customHeight="1" x14ac:dyDescent="0.35">
      <c r="A28" s="90"/>
      <c r="B28" s="90"/>
      <c r="C28" s="90"/>
      <c r="D28" s="90"/>
      <c r="E28" s="91"/>
      <c r="F28" s="92"/>
      <c r="G28" s="93"/>
      <c r="H28" s="91"/>
      <c r="I28" s="92"/>
      <c r="J28" s="93"/>
      <c r="K28" s="94"/>
      <c r="L28" s="92"/>
      <c r="M28" s="94"/>
      <c r="N28" s="91"/>
      <c r="O28" s="92"/>
      <c r="P28" s="93"/>
      <c r="Q28" s="92"/>
      <c r="R28" s="94"/>
      <c r="S28" s="92"/>
      <c r="T28" s="94"/>
      <c r="U28" s="92"/>
      <c r="V28" s="94"/>
      <c r="W28" s="93"/>
      <c r="X28" s="94"/>
      <c r="Y28" s="92"/>
      <c r="Z28" s="92"/>
      <c r="AA28" s="92"/>
      <c r="AB28" s="40"/>
      <c r="AC28" s="40"/>
    </row>
    <row r="29" spans="1:32" s="16" customFormat="1" ht="4.5" customHeight="1" x14ac:dyDescent="0.35">
      <c r="AB29" s="19"/>
      <c r="AC29" s="19"/>
    </row>
    <row r="30" spans="1:32" s="95" customFormat="1" ht="12.75" customHeight="1" x14ac:dyDescent="0.45">
      <c r="A30" s="95" t="s">
        <v>66</v>
      </c>
      <c r="R30" s="95" t="s">
        <v>67</v>
      </c>
    </row>
    <row r="31" spans="1:32" s="95" customFormat="1" ht="15" customHeight="1" x14ac:dyDescent="0.45">
      <c r="A31" s="95" t="s">
        <v>68</v>
      </c>
      <c r="R31" s="95" t="s">
        <v>69</v>
      </c>
    </row>
    <row r="32" spans="1:32" s="95" customFormat="1" ht="15" customHeight="1" x14ac:dyDescent="0.45"/>
    <row r="33" s="95" customFormat="1" ht="15" customHeight="1" x14ac:dyDescent="0.45"/>
    <row r="34" s="95" customFormat="1" ht="15" customHeight="1" x14ac:dyDescent="0.45"/>
    <row r="35" s="16" customFormat="1" ht="15" x14ac:dyDescent="0.35"/>
  </sheetData>
  <mergeCells count="28">
    <mergeCell ref="V25:W25"/>
    <mergeCell ref="V26:W26"/>
    <mergeCell ref="V27:W27"/>
    <mergeCell ref="V19:W19"/>
    <mergeCell ref="V20:W20"/>
    <mergeCell ref="V21:W21"/>
    <mergeCell ref="V22:W22"/>
    <mergeCell ref="V23:W23"/>
    <mergeCell ref="V24:W24"/>
    <mergeCell ref="V13:W13"/>
    <mergeCell ref="V14:W14"/>
    <mergeCell ref="V15:W15"/>
    <mergeCell ref="V16:W16"/>
    <mergeCell ref="V17:W17"/>
    <mergeCell ref="V18:W18"/>
    <mergeCell ref="A9:D9"/>
    <mergeCell ref="V9:W9"/>
    <mergeCell ref="AB9:AC9"/>
    <mergeCell ref="V10:W10"/>
    <mergeCell ref="V11:W11"/>
    <mergeCell ref="V12:W12"/>
    <mergeCell ref="A4:D8"/>
    <mergeCell ref="F4:AA4"/>
    <mergeCell ref="AB4:AC8"/>
    <mergeCell ref="V5:W5"/>
    <mergeCell ref="V6:W6"/>
    <mergeCell ref="V7:W7"/>
    <mergeCell ref="V8:W8"/>
  </mergeCells>
  <pageMargins left="0.39370078740157483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2016-02-26T09:33:24Z</dcterms:created>
  <dcterms:modified xsi:type="dcterms:W3CDTF">2016-02-26T09:34:25Z</dcterms:modified>
</cp:coreProperties>
</file>