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60\3.mappingรายงานสถิติ58_ทรงศักดิ์\25.รายงานสถิติ58-59\2558\5.สถิติเกี่ยวกับชายและหญิง\"/>
    </mc:Choice>
  </mc:AlternateContent>
  <bookViews>
    <workbookView xWindow="9300" yWindow="-150" windowWidth="12465" windowHeight="8310"/>
  </bookViews>
  <sheets>
    <sheet name="T-5.1_" sheetId="29" r:id="rId1"/>
  </sheets>
  <definedNames>
    <definedName name="_xlnm.Print_Area" localSheetId="0">'T-5.1_'!$A$1:$AA$52</definedName>
  </definedNames>
  <calcPr calcId="152511"/>
</workbook>
</file>

<file path=xl/calcChain.xml><?xml version="1.0" encoding="utf-8"?>
<calcChain xmlns="http://schemas.openxmlformats.org/spreadsheetml/2006/main">
  <c r="F34" i="29" l="1"/>
  <c r="G34" i="29"/>
  <c r="H34" i="29"/>
  <c r="I34" i="29"/>
  <c r="J34" i="29"/>
  <c r="K34" i="29"/>
  <c r="L34" i="29"/>
  <c r="M34" i="29"/>
  <c r="N34" i="29"/>
  <c r="O34" i="29"/>
  <c r="P34" i="29"/>
  <c r="Q34" i="29"/>
  <c r="R34" i="29"/>
  <c r="S34" i="29"/>
  <c r="T34" i="29"/>
  <c r="U34" i="29"/>
  <c r="V34" i="29"/>
  <c r="W34" i="29"/>
  <c r="X34" i="29"/>
  <c r="Y34" i="29"/>
  <c r="F10" i="29"/>
  <c r="G10" i="29"/>
  <c r="G9" i="29" s="1"/>
  <c r="H10" i="29"/>
  <c r="I10" i="29"/>
  <c r="I9" i="29" s="1"/>
  <c r="J10" i="29"/>
  <c r="K10" i="29"/>
  <c r="K9" i="29" s="1"/>
  <c r="L10" i="29"/>
  <c r="M10" i="29"/>
  <c r="N10" i="29"/>
  <c r="O10" i="29"/>
  <c r="P10" i="29"/>
  <c r="Q10" i="29"/>
  <c r="R10" i="29"/>
  <c r="S10" i="29"/>
  <c r="T10" i="29"/>
  <c r="U10" i="29"/>
  <c r="V10" i="29"/>
  <c r="W10" i="29"/>
  <c r="W9" i="29" s="1"/>
  <c r="X10" i="29"/>
  <c r="Y10" i="29"/>
  <c r="Y9" i="29" s="1"/>
  <c r="E48" i="29"/>
  <c r="E47" i="29"/>
  <c r="E46" i="29"/>
  <c r="E45" i="29"/>
  <c r="E44" i="29"/>
  <c r="E43" i="29"/>
  <c r="E42" i="29"/>
  <c r="E41" i="29"/>
  <c r="E40" i="29"/>
  <c r="E39" i="29"/>
  <c r="E38" i="29"/>
  <c r="E37" i="29"/>
  <c r="E36" i="29"/>
  <c r="E35" i="29"/>
  <c r="E12" i="29"/>
  <c r="E13" i="29"/>
  <c r="E14" i="29"/>
  <c r="E15" i="29"/>
  <c r="E16" i="29"/>
  <c r="E17" i="29"/>
  <c r="E18" i="29"/>
  <c r="E19" i="29"/>
  <c r="E20" i="29"/>
  <c r="E21" i="29"/>
  <c r="E22" i="29"/>
  <c r="E23" i="29"/>
  <c r="E24" i="29"/>
  <c r="E11" i="29"/>
  <c r="U9" i="29" l="1"/>
  <c r="S9" i="29"/>
  <c r="Q9" i="29"/>
  <c r="F9" i="29"/>
  <c r="X9" i="29"/>
  <c r="V9" i="29"/>
  <c r="T9" i="29"/>
  <c r="R9" i="29"/>
  <c r="P9" i="29"/>
  <c r="O9" i="29"/>
  <c r="N9" i="29"/>
  <c r="M9" i="29"/>
  <c r="L9" i="29"/>
  <c r="J9" i="29"/>
  <c r="H9" i="29"/>
  <c r="E34" i="29"/>
  <c r="E10" i="29"/>
  <c r="E9" i="29" l="1"/>
</calcChain>
</file>

<file path=xl/sharedStrings.xml><?xml version="1.0" encoding="utf-8"?>
<sst xmlns="http://schemas.openxmlformats.org/spreadsheetml/2006/main" count="142" uniqueCount="78">
  <si>
    <t>Total</t>
  </si>
  <si>
    <t>รวม</t>
  </si>
  <si>
    <t>ชาย</t>
  </si>
  <si>
    <t>หญิง</t>
  </si>
  <si>
    <t>Male</t>
  </si>
  <si>
    <t>Female</t>
  </si>
  <si>
    <t>รวมยอด</t>
  </si>
  <si>
    <t>ตาราง</t>
  </si>
  <si>
    <t xml:space="preserve"> อำเภอ</t>
  </si>
  <si>
    <t xml:space="preserve"> หมวดอายุ (ปี)  Age group (years)</t>
  </si>
  <si>
    <t>District</t>
  </si>
  <si>
    <t>80 และ</t>
  </si>
  <si>
    <t>ผู้ไม่ใช่</t>
  </si>
  <si>
    <t>มากกว่า</t>
  </si>
  <si>
    <t>ไม่ทราบ</t>
  </si>
  <si>
    <t>สัญชาติไทย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</si>
  <si>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</si>
  <si>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</si>
  <si>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</si>
  <si>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</si>
  <si>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</si>
  <si>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</si>
  <si>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</si>
  <si>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</si>
  <si>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</si>
  <si>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</si>
  <si>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</si>
  <si>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</si>
  <si>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</si>
  <si>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</si>
  <si>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</si>
  <si>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</si>
  <si>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</si>
  <si>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</si>
  <si>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Not thai</t>
  </si>
  <si>
    <t>over</t>
  </si>
  <si>
    <t>nationality</t>
  </si>
  <si>
    <t xml:space="preserve"> 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</si>
  <si>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</si>
  <si>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</si>
  <si>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</si>
  <si>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</si>
  <si>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</si>
  <si>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</si>
  <si>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</si>
  <si>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</si>
  <si>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</si>
  <si>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</si>
  <si>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</si>
  <si>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</si>
  <si>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</si>
  <si>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</si>
  <si>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 xml:space="preserve"> Mueang Loei District</t>
  </si>
  <si>
    <t xml:space="preserve"> Na Duang District</t>
  </si>
  <si>
    <t xml:space="preserve"> Chiang Khan District</t>
  </si>
  <si>
    <t xml:space="preserve"> Pak Chom District</t>
  </si>
  <si>
    <t xml:space="preserve"> Dan Sai District</t>
  </si>
  <si>
    <t xml:space="preserve"> Na Haeo District</t>
  </si>
  <si>
    <t xml:space="preserve"> Phu Ruea District</t>
  </si>
  <si>
    <t xml:space="preserve"> Tha Li District</t>
  </si>
  <si>
    <t xml:space="preserve"> Wang Saphung District</t>
  </si>
  <si>
    <t xml:space="preserve"> Phu Kradueng District</t>
  </si>
  <si>
    <t xml:space="preserve"> Phu Luang District</t>
  </si>
  <si>
    <t xml:space="preserve"> Pha Khao District</t>
  </si>
  <si>
    <t xml:space="preserve"> Erawan District</t>
  </si>
  <si>
    <t xml:space="preserve"> Nong Hin District</t>
  </si>
  <si>
    <t>5.1</t>
  </si>
  <si>
    <r>
      <t xml:space="preserve">   หมายเหตุ : </t>
    </r>
    <r>
      <rPr>
        <vertAlign val="superscript"/>
        <sz val="11"/>
        <rFont val="TH SarabunPSK"/>
        <family val="2"/>
      </rPr>
      <t>1</t>
    </r>
    <r>
      <rPr>
        <sz val="11"/>
        <rFont val="TH SarabunPSK"/>
        <family val="2"/>
      </rPr>
      <t>ไม่ทราบ = ไม่ทราบ/ระบุปีจันทรคติ + ผู้อยู่ในทะเบียนบ้านกลาง + ผู้อยู่ในระหว่างการย้าย</t>
    </r>
  </si>
  <si>
    <r>
      <t xml:space="preserve">   Note :  </t>
    </r>
    <r>
      <rPr>
        <vertAlign val="superscript"/>
        <sz val="11"/>
        <rFont val="TH SarabunPSK"/>
        <family val="2"/>
      </rPr>
      <t xml:space="preserve"> 1</t>
    </r>
    <r>
      <rPr>
        <sz val="11"/>
        <rFont val="TH SarabunPSK"/>
        <family val="2"/>
      </rPr>
      <t>Unknown = Unknown/Lunar calendar + Central house + During move.</t>
    </r>
  </si>
  <si>
    <r>
      <t>ไม่ทราบ</t>
    </r>
    <r>
      <rPr>
        <vertAlign val="superscript"/>
        <sz val="9"/>
        <rFont val="TH SarabunPSK"/>
        <family val="2"/>
      </rPr>
      <t>1</t>
    </r>
  </si>
  <si>
    <t>Source:   Loei Provincial Administration Office</t>
  </si>
  <si>
    <t>ที่ทำการปกครองจังหวัดเลย</t>
  </si>
  <si>
    <t xml:space="preserve">    ที่มา : </t>
  </si>
  <si>
    <t>Table</t>
  </si>
  <si>
    <t>ประชากรจากการทะเบียน จำแนกตามเพศ และหมวดอายุ เป็นรายอำเภอ พ.ศ. 2557</t>
  </si>
  <si>
    <t>Population from Registration Record by Sex and Age Group and District : 2014</t>
  </si>
  <si>
    <t>ประชากรจากการทะเบียน จำแนกตามเพศ และหมวดอายุ เป็นรายอำเภอ พ.ศ. 2557 (ต่อ)</t>
  </si>
  <si>
    <t>Population from Registration Record by Sex and Age Group and District : 2014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</si>
</sst>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8" formatCode="_-* #,##0_-;\-* #,##0_-;_-* &quot;-&quot;??_-;_-@_-"/>
    <numFmt numFmtId="190" formatCode="_(* #,##0_);_(* \(#,##0\);_(* &quot;-&quot;?_);_(@_)"/>
    <numFmt numFmtId="192" formatCode="#,##0_ ;\-#,##0\ "/>
    <numFmt numFmtId="196" formatCode="_(#,##0_);_(\(#,##0\);_(&quot;-&quot;_);_(@_)"/>
  </numFmts>
  <fonts count="24" x14ac:knownFonts="1"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4"/>
      <name val="Cordia New"/>
      <family val="2"/>
    </font>
    <font>
      <sz val="14"/>
      <name val="Cordia New"/>
      <family val="2"/>
    </font>
    <font>
      <sz val="8"/>
      <name val="Cordia New"/>
      <family val="2"/>
    </font>
    <font>
      <sz val="10"/>
      <name val="AngsanaUPC"/>
      <family val="1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9"/>
      <name val="TH SarabunPSK"/>
      <family val="2"/>
    </font>
    <font>
      <sz val="11"/>
      <name val="TH SarabunPSK"/>
      <family val="2"/>
    </font>
    <font>
      <vertAlign val="superscript"/>
      <sz val="11"/>
      <name val="TH SarabunPSK"/>
      <family val="2"/>
    </font>
    <font>
      <vertAlign val="superscript"/>
      <sz val="9"/>
      <name val="TH SarabunPSK"/>
      <family val="2"/>
    </font>
    <font>
      <sz val="10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0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</cellStyleXfs>
  <cellXfs count="1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9" fillId="0" borderId="0" xfId="0" applyFont="1"/>
    <xf numFmtId="0" fontId="5" fillId="0" borderId="0" xfId="0" applyFont="1" applyAlignme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0" xfId="0" applyFont="1" applyBorder="1"/>
    <xf numFmtId="0" fontId="13" fillId="0" borderId="0" xfId="0" applyFont="1"/>
    <xf numFmtId="0" fontId="15" fillId="0" borderId="1" xfId="0" applyFont="1" applyBorder="1" applyAlignment="1">
      <alignment horizontal="center" vertical="center" shrinkToFit="1"/>
    </xf>
    <xf numFmtId="0" fontId="15" fillId="0" borderId="0" xfId="0" applyFont="1"/>
    <xf numFmtId="0" fontId="15" fillId="0" borderId="3" xfId="0" quotePrefix="1" applyFont="1" applyBorder="1" applyAlignment="1">
      <alignment horizontal="center" vertical="center" shrinkToFit="1"/>
    </xf>
    <xf numFmtId="0" fontId="15" fillId="0" borderId="4" xfId="0" quotePrefix="1" applyFont="1" applyBorder="1" applyAlignment="1">
      <alignment horizontal="center" vertical="center" shrinkToFit="1"/>
    </xf>
    <xf numFmtId="0" fontId="15" fillId="0" borderId="0" xfId="0" quotePrefix="1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/>
    <xf numFmtId="0" fontId="15" fillId="0" borderId="5" xfId="0" applyFont="1" applyBorder="1" applyAlignment="1">
      <alignment horizontal="center" vertical="center" shrinkToFit="1"/>
    </xf>
    <xf numFmtId="0" fontId="15" fillId="0" borderId="6" xfId="0" applyFont="1" applyBorder="1"/>
    <xf numFmtId="0" fontId="15" fillId="0" borderId="7" xfId="0" applyFont="1" applyBorder="1"/>
    <xf numFmtId="0" fontId="16" fillId="0" borderId="0" xfId="0" applyFont="1" applyAlignment="1"/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88" fontId="19" fillId="0" borderId="5" xfId="1" applyNumberFormat="1" applyFont="1" applyBorder="1"/>
    <xf numFmtId="188" fontId="19" fillId="0" borderId="6" xfId="1" applyNumberFormat="1" applyFont="1" applyBorder="1"/>
    <xf numFmtId="188" fontId="19" fillId="0" borderId="9" xfId="1" applyNumberFormat="1" applyFont="1" applyBorder="1"/>
    <xf numFmtId="188" fontId="19" fillId="0" borderId="7" xfId="1" applyNumberFormat="1" applyFont="1" applyBorder="1"/>
    <xf numFmtId="0" fontId="19" fillId="0" borderId="7" xfId="0" applyFont="1" applyBorder="1"/>
    <xf numFmtId="0" fontId="19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shrinkToFit="1"/>
    </xf>
    <xf numFmtId="0" fontId="20" fillId="0" borderId="3" xfId="0" quotePrefix="1" applyFont="1" applyBorder="1" applyAlignment="1">
      <alignment horizontal="center" vertical="center" shrinkToFit="1"/>
    </xf>
    <xf numFmtId="0" fontId="20" fillId="0" borderId="4" xfId="0" quotePrefix="1" applyFont="1" applyBorder="1" applyAlignment="1">
      <alignment horizontal="center" vertical="center" shrinkToFit="1"/>
    </xf>
    <xf numFmtId="0" fontId="20" fillId="0" borderId="0" xfId="0" quotePrefix="1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20" fillId="0" borderId="4" xfId="0" applyFont="1" applyBorder="1" applyAlignment="1">
      <alignment vertical="center"/>
    </xf>
    <xf numFmtId="0" fontId="20" fillId="0" borderId="5" xfId="0" applyFont="1" applyBorder="1" applyAlignment="1">
      <alignment horizontal="center" vertical="center" shrinkToFit="1"/>
    </xf>
    <xf numFmtId="0" fontId="20" fillId="0" borderId="6" xfId="0" applyFont="1" applyBorder="1" applyAlignment="1">
      <alignment vertical="center"/>
    </xf>
    <xf numFmtId="0" fontId="20" fillId="0" borderId="7" xfId="0" applyFont="1" applyBorder="1" applyAlignment="1">
      <alignment vertical="center"/>
    </xf>
    <xf numFmtId="0" fontId="11" fillId="0" borderId="0" xfId="0" applyNumberFormat="1" applyFont="1" applyAlignment="1"/>
    <xf numFmtId="192" fontId="23" fillId="0" borderId="0" xfId="3" applyNumberFormat="1" applyFont="1" applyFill="1" applyBorder="1" applyAlignment="1">
      <alignment horizontal="right" vertical="center"/>
    </xf>
    <xf numFmtId="188" fontId="15" fillId="0" borderId="0" xfId="0" applyNumberFormat="1" applyFont="1" applyBorder="1" applyAlignment="1">
      <alignment vertical="center"/>
    </xf>
    <xf numFmtId="0" fontId="11" fillId="0" borderId="0" xfId="0" applyFont="1" applyAlignment="1"/>
    <xf numFmtId="0" fontId="11" fillId="0" borderId="0" xfId="0" quotePrefix="1" applyFont="1" applyAlignment="1">
      <alignment horizontal="left"/>
    </xf>
    <xf numFmtId="0" fontId="13" fillId="0" borderId="0" xfId="0" applyFont="1" applyBorder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5" fillId="0" borderId="7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188" fontId="15" fillId="0" borderId="3" xfId="3" applyNumberFormat="1" applyFont="1" applyBorder="1" applyAlignment="1">
      <alignment vertical="center"/>
    </xf>
    <xf numFmtId="188" fontId="15" fillId="0" borderId="4" xfId="1" applyNumberFormat="1" applyFont="1" applyBorder="1" applyAlignment="1">
      <alignment vertical="center"/>
    </xf>
    <xf numFmtId="188" fontId="15" fillId="0" borderId="3" xfId="1" applyNumberFormat="1" applyFont="1" applyBorder="1" applyAlignment="1">
      <alignment vertical="center"/>
    </xf>
    <xf numFmtId="188" fontId="15" fillId="0" borderId="8" xfId="1" applyNumberFormat="1" applyFont="1" applyBorder="1" applyAlignment="1">
      <alignment vertical="center"/>
    </xf>
    <xf numFmtId="188" fontId="17" fillId="0" borderId="4" xfId="3" applyNumberFormat="1" applyFont="1" applyBorder="1" applyAlignment="1">
      <alignment vertical="center"/>
    </xf>
    <xf numFmtId="188" fontId="17" fillId="0" borderId="3" xfId="3" applyNumberFormat="1" applyFont="1" applyBorder="1" applyAlignment="1">
      <alignment vertical="center"/>
    </xf>
    <xf numFmtId="188" fontId="17" fillId="0" borderId="0" xfId="3" applyNumberFormat="1" applyFont="1" applyBorder="1" applyAlignment="1">
      <alignment vertical="center"/>
    </xf>
    <xf numFmtId="188" fontId="17" fillId="0" borderId="8" xfId="3" applyNumberFormat="1" applyFont="1" applyBorder="1" applyAlignment="1">
      <alignment vertical="center"/>
    </xf>
    <xf numFmtId="188" fontId="15" fillId="0" borderId="0" xfId="1" applyNumberFormat="1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190" fontId="15" fillId="0" borderId="4" xfId="0" applyNumberFormat="1" applyFont="1" applyBorder="1" applyAlignment="1">
      <alignment horizontal="left" vertical="center" indent="1"/>
    </xf>
    <xf numFmtId="190" fontId="15" fillId="0" borderId="3" xfId="0" applyNumberFormat="1" applyFont="1" applyBorder="1" applyAlignment="1">
      <alignment horizontal="left" vertical="center" indent="1"/>
    </xf>
    <xf numFmtId="190" fontId="15" fillId="0" borderId="8" xfId="0" applyNumberFormat="1" applyFont="1" applyBorder="1" applyAlignment="1">
      <alignment horizontal="left" vertical="center" indent="1"/>
    </xf>
    <xf numFmtId="190" fontId="15" fillId="0" borderId="4" xfId="0" applyNumberFormat="1" applyFont="1" applyBorder="1" applyAlignment="1">
      <alignment vertical="center"/>
    </xf>
    <xf numFmtId="190" fontId="15" fillId="0" borderId="3" xfId="0" applyNumberFormat="1" applyFont="1" applyBorder="1" applyAlignment="1">
      <alignment vertical="center"/>
    </xf>
    <xf numFmtId="190" fontId="15" fillId="0" borderId="8" xfId="0" applyNumberFormat="1" applyFont="1" applyBorder="1" applyAlignment="1">
      <alignment vertical="center"/>
    </xf>
    <xf numFmtId="196" fontId="17" fillId="0" borderId="8" xfId="3" applyNumberFormat="1" applyFont="1" applyBorder="1" applyAlignment="1">
      <alignment vertical="center"/>
    </xf>
    <xf numFmtId="196" fontId="15" fillId="0" borderId="4" xfId="1" applyNumberFormat="1" applyFont="1" applyBorder="1" applyAlignment="1">
      <alignment vertical="center"/>
    </xf>
    <xf numFmtId="196" fontId="15" fillId="0" borderId="8" xfId="1" applyNumberFormat="1" applyFont="1" applyBorder="1" applyAlignment="1">
      <alignment vertical="center"/>
    </xf>
    <xf numFmtId="196" fontId="15" fillId="0" borderId="4" xfId="1" applyNumberFormat="1" applyFont="1" applyBorder="1" applyAlignment="1">
      <alignment horizontal="right" vertical="center"/>
    </xf>
    <xf numFmtId="0" fontId="15" fillId="0" borderId="4" xfId="1" applyNumberFormat="1" applyFont="1" applyBorder="1" applyAlignment="1">
      <alignment vertical="center"/>
    </xf>
    <xf numFmtId="0" fontId="15" fillId="0" borderId="0" xfId="1" applyNumberFormat="1" applyFont="1" applyBorder="1" applyAlignment="1">
      <alignment vertical="center"/>
    </xf>
    <xf numFmtId="0" fontId="15" fillId="0" borderId="3" xfId="1" applyNumberFormat="1" applyFont="1" applyBorder="1" applyAlignment="1">
      <alignment vertical="center"/>
    </xf>
    <xf numFmtId="0" fontId="15" fillId="0" borderId="3" xfId="1" applyNumberFormat="1" applyFont="1" applyBorder="1" applyAlignment="1">
      <alignment horizontal="right" vertical="center"/>
    </xf>
    <xf numFmtId="196" fontId="17" fillId="0" borderId="3" xfId="3" applyNumberFormat="1" applyFont="1" applyBorder="1" applyAlignment="1">
      <alignment vertical="center"/>
    </xf>
    <xf numFmtId="196" fontId="15" fillId="0" borderId="3" xfId="1" applyNumberFormat="1" applyFont="1" applyBorder="1" applyAlignment="1">
      <alignment vertical="center"/>
    </xf>
    <xf numFmtId="196" fontId="15" fillId="0" borderId="0" xfId="1" applyNumberFormat="1" applyFont="1" applyBorder="1" applyAlignment="1">
      <alignment vertical="center"/>
    </xf>
    <xf numFmtId="196" fontId="15" fillId="0" borderId="4" xfId="0" applyNumberFormat="1" applyFont="1" applyBorder="1" applyAlignment="1">
      <alignment vertical="center"/>
    </xf>
    <xf numFmtId="196" fontId="15" fillId="0" borderId="3" xfId="0" applyNumberFormat="1" applyFont="1" applyBorder="1" applyAlignment="1">
      <alignment vertical="center"/>
    </xf>
    <xf numFmtId="188" fontId="17" fillId="0" borderId="1" xfId="3" applyNumberFormat="1" applyFont="1" applyBorder="1" applyAlignment="1">
      <alignment vertical="center"/>
    </xf>
    <xf numFmtId="188" fontId="15" fillId="0" borderId="3" xfId="3" applyNumberFormat="1" applyFont="1" applyFill="1" applyBorder="1" applyAlignment="1">
      <alignment vertical="center"/>
    </xf>
    <xf numFmtId="188" fontId="15" fillId="0" borderId="4" xfId="1" applyNumberFormat="1" applyFont="1" applyFill="1" applyBorder="1" applyAlignment="1">
      <alignment vertical="center"/>
    </xf>
    <xf numFmtId="188" fontId="15" fillId="0" borderId="3" xfId="1" applyNumberFormat="1" applyFont="1" applyFill="1" applyBorder="1" applyAlignment="1">
      <alignment vertical="center"/>
    </xf>
    <xf numFmtId="188" fontId="15" fillId="0" borderId="8" xfId="1" applyNumberFormat="1" applyFont="1" applyFill="1" applyBorder="1" applyAlignment="1">
      <alignment vertical="center"/>
    </xf>
    <xf numFmtId="188" fontId="15" fillId="0" borderId="4" xfId="0" applyNumberFormat="1" applyFont="1" applyBorder="1" applyAlignment="1">
      <alignment horizontal="right" vertical="center"/>
    </xf>
    <xf numFmtId="188" fontId="15" fillId="0" borderId="4" xfId="0" applyNumberFormat="1" applyFont="1" applyBorder="1" applyAlignment="1">
      <alignment vertical="center"/>
    </xf>
    <xf numFmtId="188" fontId="15" fillId="0" borderId="3" xfId="0" applyNumberFormat="1" applyFont="1" applyBorder="1" applyAlignment="1">
      <alignment vertical="center"/>
    </xf>
    <xf numFmtId="196" fontId="17" fillId="0" borderId="10" xfId="3" applyNumberFormat="1" applyFont="1" applyBorder="1" applyAlignment="1">
      <alignment vertical="center"/>
    </xf>
    <xf numFmtId="196" fontId="15" fillId="0" borderId="3" xfId="1" applyNumberFormat="1" applyFont="1" applyFill="1" applyBorder="1" applyAlignment="1">
      <alignment vertical="center"/>
    </xf>
    <xf numFmtId="196" fontId="15" fillId="0" borderId="4" xfId="1" applyNumberFormat="1" applyFont="1" applyFill="1" applyBorder="1" applyAlignment="1">
      <alignment vertical="center"/>
    </xf>
    <xf numFmtId="3" fontId="15" fillId="0" borderId="4" xfId="1" applyNumberFormat="1" applyFont="1" applyBorder="1" applyAlignment="1">
      <alignment vertical="center"/>
    </xf>
    <xf numFmtId="3" fontId="17" fillId="0" borderId="1" xfId="3" applyNumberFormat="1" applyFont="1" applyBorder="1" applyAlignment="1">
      <alignment vertical="center"/>
    </xf>
    <xf numFmtId="3" fontId="17" fillId="0" borderId="4" xfId="3" applyNumberFormat="1" applyFont="1" applyBorder="1" applyAlignment="1">
      <alignment vertical="center"/>
    </xf>
    <xf numFmtId="188" fontId="15" fillId="2" borderId="3" xfId="3" applyNumberFormat="1" applyFont="1" applyFill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shrinkToFit="1"/>
    </xf>
    <xf numFmtId="0" fontId="19" fillId="0" borderId="8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9" xfId="0" applyFont="1" applyBorder="1" applyAlignment="1">
      <alignment horizontal="center"/>
    </xf>
  </cellXfs>
  <cellStyles count="4">
    <cellStyle name="Comma 2" xfId="1"/>
    <cellStyle name="Normal 2" xfId="2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B54"/>
  <sheetViews>
    <sheetView showGridLines="0" tabSelected="1" view="pageBreakPreview" topLeftCell="A22" zoomScale="110" zoomScaleNormal="60" zoomScaleSheetLayoutView="110" workbookViewId="0">
      <selection activeCell="E9" sqref="E9"/>
    </sheetView>
  </sheetViews>
  <sheetFormatPr defaultRowHeight="21" x14ac:dyDescent="0.45"/>
  <cols>
    <col min="1" max="1" width="1.28515625" style="12" customWidth="1"/>
    <col min="2" max="2" width="6" style="12" customWidth="1"/>
    <col min="3" max="3" width="4" style="74" customWidth="1"/>
    <col min="4" max="4" width="0.7109375" style="12" customWidth="1"/>
    <col min="5" max="5" width="6.42578125" style="12" customWidth="1"/>
    <col min="6" max="15" width="6.5703125" style="12" bestFit="1" customWidth="1"/>
    <col min="16" max="16" width="6.42578125" style="12" customWidth="1"/>
    <col min="17" max="17" width="6" style="12" bestFit="1" customWidth="1"/>
    <col min="18" max="18" width="5.85546875" style="12" customWidth="1"/>
    <col min="19" max="19" width="6.7109375" style="12" bestFit="1" customWidth="1"/>
    <col min="20" max="21" width="5.7109375" style="12" customWidth="1"/>
    <col min="22" max="22" width="6" style="12" bestFit="1" customWidth="1"/>
    <col min="23" max="23" width="0.42578125" style="12" customWidth="1"/>
    <col min="24" max="24" width="6.140625" style="12" bestFit="1" customWidth="1"/>
    <col min="25" max="25" width="7.42578125" style="12" bestFit="1" customWidth="1"/>
    <col min="26" max="26" width="1.28515625" style="12" customWidth="1"/>
    <col min="27" max="27" width="13" style="12" customWidth="1"/>
    <col min="28" max="28" width="7.28515625" style="12" customWidth="1"/>
    <col min="29" max="16384" width="9.140625" style="2"/>
  </cols>
  <sheetData>
    <row r="1" spans="1:28" s="1" customFormat="1" x14ac:dyDescent="0.45">
      <c r="A1" s="9"/>
      <c r="B1" s="9" t="s">
        <v>7</v>
      </c>
      <c r="C1" s="66" t="s">
        <v>66</v>
      </c>
      <c r="E1" s="9" t="s">
        <v>74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s="4" customFormat="1" x14ac:dyDescent="0.45">
      <c r="A2" s="9"/>
      <c r="B2" s="65" t="s">
        <v>73</v>
      </c>
      <c r="C2" s="66" t="s">
        <v>66</v>
      </c>
      <c r="D2" s="1"/>
      <c r="E2" s="62" t="s">
        <v>75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6" customHeight="1" x14ac:dyDescent="0.45">
      <c r="A3" s="11"/>
      <c r="B3" s="11"/>
      <c r="C3" s="67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X3" s="11"/>
      <c r="Y3" s="11"/>
      <c r="Z3" s="11"/>
    </row>
    <row r="4" spans="1:28" s="5" customFormat="1" ht="21.75" customHeight="1" x14ac:dyDescent="0.3">
      <c r="A4" s="123" t="s">
        <v>8</v>
      </c>
      <c r="B4" s="123"/>
      <c r="C4" s="123"/>
      <c r="D4" s="124"/>
      <c r="E4" s="53"/>
      <c r="F4" s="129" t="s">
        <v>9</v>
      </c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1"/>
      <c r="Z4" s="132" t="s">
        <v>10</v>
      </c>
      <c r="AA4" s="133"/>
      <c r="AB4" s="14"/>
    </row>
    <row r="5" spans="1:28" s="5" customFormat="1" ht="15" x14ac:dyDescent="0.3">
      <c r="A5" s="125"/>
      <c r="B5" s="125"/>
      <c r="C5" s="125"/>
      <c r="D5" s="126"/>
      <c r="E5" s="28"/>
      <c r="F5" s="54"/>
      <c r="G5" s="55"/>
      <c r="H5" s="56"/>
      <c r="I5" s="55"/>
      <c r="J5" s="56"/>
      <c r="K5" s="55"/>
      <c r="L5" s="56"/>
      <c r="M5" s="55"/>
      <c r="N5" s="56"/>
      <c r="O5" s="55"/>
      <c r="P5" s="56"/>
      <c r="Q5" s="55"/>
      <c r="R5" s="56"/>
      <c r="S5" s="55"/>
      <c r="T5" s="56"/>
      <c r="U5" s="55"/>
      <c r="V5" s="138" t="s">
        <v>11</v>
      </c>
      <c r="W5" s="139"/>
      <c r="X5" s="43"/>
      <c r="Y5" s="44" t="s">
        <v>12</v>
      </c>
      <c r="Z5" s="134"/>
      <c r="AA5" s="135"/>
      <c r="AB5" s="14"/>
    </row>
    <row r="6" spans="1:28" s="5" customFormat="1" ht="15" x14ac:dyDescent="0.3">
      <c r="A6" s="125"/>
      <c r="B6" s="125"/>
      <c r="C6" s="125"/>
      <c r="D6" s="126"/>
      <c r="E6" s="57" t="s">
        <v>1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140" t="s">
        <v>13</v>
      </c>
      <c r="W6" s="141"/>
      <c r="X6" s="43" t="s">
        <v>69</v>
      </c>
      <c r="Y6" s="45" t="s">
        <v>15</v>
      </c>
      <c r="Z6" s="134"/>
      <c r="AA6" s="135"/>
      <c r="AB6" s="14"/>
    </row>
    <row r="7" spans="1:28" s="5" customFormat="1" ht="15" x14ac:dyDescent="0.3">
      <c r="A7" s="125"/>
      <c r="B7" s="125"/>
      <c r="C7" s="125"/>
      <c r="D7" s="126"/>
      <c r="E7" s="57" t="s">
        <v>0</v>
      </c>
      <c r="F7" s="54" t="s">
        <v>16</v>
      </c>
      <c r="G7" s="55" t="s">
        <v>17</v>
      </c>
      <c r="H7" s="56" t="s">
        <v>18</v>
      </c>
      <c r="I7" s="55" t="s">
        <v>19</v>
      </c>
      <c r="J7" s="56" t="s">
        <v>20</v>
      </c>
      <c r="K7" s="55" t="s">
        <v>21</v>
      </c>
      <c r="L7" s="56" t="s">
        <v>22</v>
      </c>
      <c r="M7" s="55" t="s">
        <v>23</v>
      </c>
      <c r="N7" s="56" t="s">
        <v>24</v>
      </c>
      <c r="O7" s="55" t="s">
        <v>25</v>
      </c>
      <c r="P7" s="56" t="s">
        <v>26</v>
      </c>
      <c r="Q7" s="55" t="s">
        <v>27</v>
      </c>
      <c r="R7" s="56" t="s">
        <v>28</v>
      </c>
      <c r="S7" s="55" t="s">
        <v>29</v>
      </c>
      <c r="T7" s="56" t="s">
        <v>30</v>
      </c>
      <c r="U7" s="55" t="s">
        <v>31</v>
      </c>
      <c r="V7" s="142" t="s">
        <v>32</v>
      </c>
      <c r="W7" s="143"/>
      <c r="X7" s="43" t="s">
        <v>33</v>
      </c>
      <c r="Y7" s="45" t="s">
        <v>34</v>
      </c>
      <c r="Z7" s="134"/>
      <c r="AA7" s="135"/>
      <c r="AB7" s="14"/>
    </row>
    <row r="8" spans="1:28" s="5" customFormat="1" ht="15" x14ac:dyDescent="0.3">
      <c r="A8" s="127"/>
      <c r="B8" s="127"/>
      <c r="C8" s="127"/>
      <c r="D8" s="128"/>
      <c r="E8" s="59"/>
      <c r="F8" s="59"/>
      <c r="G8" s="60"/>
      <c r="H8" s="61"/>
      <c r="I8" s="60"/>
      <c r="J8" s="61"/>
      <c r="K8" s="60"/>
      <c r="L8" s="61"/>
      <c r="M8" s="60"/>
      <c r="N8" s="61"/>
      <c r="O8" s="60"/>
      <c r="P8" s="61"/>
      <c r="Q8" s="60"/>
      <c r="R8" s="61"/>
      <c r="S8" s="60"/>
      <c r="T8" s="61"/>
      <c r="U8" s="60"/>
      <c r="V8" s="144" t="s">
        <v>35</v>
      </c>
      <c r="W8" s="145"/>
      <c r="X8" s="46"/>
      <c r="Y8" s="47" t="s">
        <v>36</v>
      </c>
      <c r="Z8" s="136"/>
      <c r="AA8" s="137"/>
      <c r="AB8" s="14"/>
    </row>
    <row r="9" spans="1:28" s="6" customFormat="1" ht="24" customHeight="1" x14ac:dyDescent="0.4">
      <c r="A9" s="121" t="s">
        <v>6</v>
      </c>
      <c r="B9" s="121"/>
      <c r="C9" s="121"/>
      <c r="D9" s="121"/>
      <c r="E9" s="79">
        <f>SUM(F9:Y9)</f>
        <v>636414</v>
      </c>
      <c r="F9" s="79">
        <f>SUM(F10,F34)</f>
        <v>37648</v>
      </c>
      <c r="G9" s="79">
        <f t="shared" ref="G9:Y9" si="0">SUM(G10,G34)</f>
        <v>38467</v>
      </c>
      <c r="H9" s="79">
        <f t="shared" si="0"/>
        <v>38048</v>
      </c>
      <c r="I9" s="79">
        <f t="shared" si="0"/>
        <v>42950</v>
      </c>
      <c r="J9" s="79">
        <f t="shared" si="0"/>
        <v>44617</v>
      </c>
      <c r="K9" s="79">
        <f t="shared" si="0"/>
        <v>46198</v>
      </c>
      <c r="L9" s="79">
        <f t="shared" si="0"/>
        <v>48316</v>
      </c>
      <c r="M9" s="79">
        <f t="shared" si="0"/>
        <v>51471</v>
      </c>
      <c r="N9" s="79">
        <f t="shared" si="0"/>
        <v>52723</v>
      </c>
      <c r="O9" s="79">
        <f t="shared" si="0"/>
        <v>54318</v>
      </c>
      <c r="P9" s="79">
        <f t="shared" si="0"/>
        <v>47267</v>
      </c>
      <c r="Q9" s="79">
        <f t="shared" si="0"/>
        <v>39945</v>
      </c>
      <c r="R9" s="79">
        <f t="shared" si="0"/>
        <v>29712</v>
      </c>
      <c r="S9" s="79">
        <f t="shared" si="0"/>
        <v>22333</v>
      </c>
      <c r="T9" s="79">
        <f t="shared" si="0"/>
        <v>15600</v>
      </c>
      <c r="U9" s="79">
        <f t="shared" si="0"/>
        <v>10950</v>
      </c>
      <c r="V9" s="105">
        <f t="shared" si="0"/>
        <v>12738</v>
      </c>
      <c r="W9" s="82">
        <f t="shared" si="0"/>
        <v>0</v>
      </c>
      <c r="X9" s="117">
        <f t="shared" si="0"/>
        <v>2983</v>
      </c>
      <c r="Y9" s="105">
        <f t="shared" si="0"/>
        <v>130</v>
      </c>
      <c r="Z9" s="122" t="s">
        <v>0</v>
      </c>
      <c r="AA9" s="121"/>
      <c r="AB9" s="23"/>
    </row>
    <row r="10" spans="1:28" s="8" customFormat="1" ht="24" customHeight="1" x14ac:dyDescent="0.5">
      <c r="A10" s="37"/>
      <c r="B10" s="120" t="s">
        <v>2</v>
      </c>
      <c r="C10" s="120"/>
      <c r="D10" s="37"/>
      <c r="E10" s="80">
        <f>SUM(E11:E24)</f>
        <v>321595</v>
      </c>
      <c r="F10" s="80">
        <f t="shared" ref="F10:Y10" si="1">SUM(F11:F24)</f>
        <v>19470</v>
      </c>
      <c r="G10" s="80">
        <f t="shared" si="1"/>
        <v>19691</v>
      </c>
      <c r="H10" s="80">
        <f t="shared" si="1"/>
        <v>19475</v>
      </c>
      <c r="I10" s="80">
        <f t="shared" si="1"/>
        <v>22222</v>
      </c>
      <c r="J10" s="80">
        <f t="shared" si="1"/>
        <v>22393</v>
      </c>
      <c r="K10" s="80">
        <f t="shared" si="1"/>
        <v>24102</v>
      </c>
      <c r="L10" s="80">
        <f t="shared" si="1"/>
        <v>24780</v>
      </c>
      <c r="M10" s="80">
        <f t="shared" si="1"/>
        <v>26391</v>
      </c>
      <c r="N10" s="80">
        <f t="shared" si="1"/>
        <v>26485</v>
      </c>
      <c r="O10" s="80">
        <f t="shared" si="1"/>
        <v>27252</v>
      </c>
      <c r="P10" s="80">
        <f t="shared" si="1"/>
        <v>23680</v>
      </c>
      <c r="Q10" s="80">
        <f t="shared" si="1"/>
        <v>19848</v>
      </c>
      <c r="R10" s="80">
        <f t="shared" si="1"/>
        <v>14773</v>
      </c>
      <c r="S10" s="80">
        <f t="shared" si="1"/>
        <v>10926</v>
      </c>
      <c r="T10" s="80">
        <f t="shared" si="1"/>
        <v>7622</v>
      </c>
      <c r="U10" s="80">
        <f t="shared" si="1"/>
        <v>5125</v>
      </c>
      <c r="V10" s="80">
        <f t="shared" si="1"/>
        <v>5634</v>
      </c>
      <c r="W10" s="81">
        <f t="shared" si="1"/>
        <v>0</v>
      </c>
      <c r="X10" s="118">
        <f t="shared" si="1"/>
        <v>1659</v>
      </c>
      <c r="Y10" s="92">
        <f t="shared" si="1"/>
        <v>67</v>
      </c>
      <c r="Z10" s="37"/>
      <c r="AA10" s="37" t="s">
        <v>4</v>
      </c>
      <c r="AB10" s="24"/>
    </row>
    <row r="11" spans="1:28" s="7" customFormat="1" ht="24" customHeight="1" x14ac:dyDescent="0.5">
      <c r="A11" s="42" t="s">
        <v>38</v>
      </c>
      <c r="B11" s="36"/>
      <c r="C11" s="68"/>
      <c r="D11" s="36"/>
      <c r="E11" s="75">
        <f>SUM(F11:Y11)</f>
        <v>62442</v>
      </c>
      <c r="F11" s="76">
        <v>3523</v>
      </c>
      <c r="G11" s="76">
        <v>3555</v>
      </c>
      <c r="H11" s="76">
        <v>3684</v>
      </c>
      <c r="I11" s="76">
        <v>4183</v>
      </c>
      <c r="J11" s="76">
        <v>4738</v>
      </c>
      <c r="K11" s="76">
        <v>4625</v>
      </c>
      <c r="L11" s="76">
        <v>4583</v>
      </c>
      <c r="M11" s="76">
        <v>4657</v>
      </c>
      <c r="N11" s="76">
        <v>4861</v>
      </c>
      <c r="O11" s="76">
        <v>5159</v>
      </c>
      <c r="P11" s="76">
        <v>4604</v>
      </c>
      <c r="Q11" s="76">
        <v>3971</v>
      </c>
      <c r="R11" s="76">
        <v>2992</v>
      </c>
      <c r="S11" s="76">
        <v>2300</v>
      </c>
      <c r="T11" s="76">
        <v>1619</v>
      </c>
      <c r="U11" s="76">
        <v>1073</v>
      </c>
      <c r="V11" s="77">
        <v>1225</v>
      </c>
      <c r="W11" s="78"/>
      <c r="X11" s="116">
        <v>1035</v>
      </c>
      <c r="Y11" s="93">
        <v>55</v>
      </c>
      <c r="Z11" s="42" t="s">
        <v>52</v>
      </c>
      <c r="AA11" s="36"/>
      <c r="AB11" s="26"/>
    </row>
    <row r="12" spans="1:28" s="7" customFormat="1" ht="24" customHeight="1" x14ac:dyDescent="0.5">
      <c r="A12" s="42" t="s">
        <v>39</v>
      </c>
      <c r="B12" s="36"/>
      <c r="C12" s="68"/>
      <c r="D12" s="36"/>
      <c r="E12" s="75">
        <f t="shared" ref="E12:E24" si="2">SUM(F12:Y12)</f>
        <v>13277</v>
      </c>
      <c r="F12" s="76">
        <v>916</v>
      </c>
      <c r="G12" s="76">
        <v>848</v>
      </c>
      <c r="H12" s="76">
        <v>836</v>
      </c>
      <c r="I12" s="76">
        <v>957</v>
      </c>
      <c r="J12" s="76">
        <v>912</v>
      </c>
      <c r="K12" s="76">
        <v>1045</v>
      </c>
      <c r="L12" s="76">
        <v>1086</v>
      </c>
      <c r="M12" s="76">
        <v>1097</v>
      </c>
      <c r="N12" s="76">
        <v>1080</v>
      </c>
      <c r="O12" s="76">
        <v>1108</v>
      </c>
      <c r="P12" s="76">
        <v>992</v>
      </c>
      <c r="Q12" s="76">
        <v>845</v>
      </c>
      <c r="R12" s="76">
        <v>569</v>
      </c>
      <c r="S12" s="76">
        <v>397</v>
      </c>
      <c r="T12" s="76">
        <v>254</v>
      </c>
      <c r="U12" s="76">
        <v>160</v>
      </c>
      <c r="V12" s="83">
        <v>167</v>
      </c>
      <c r="W12" s="84"/>
      <c r="X12" s="96">
        <v>8</v>
      </c>
      <c r="Y12" s="93">
        <v>0</v>
      </c>
      <c r="Z12" s="42" t="s">
        <v>53</v>
      </c>
      <c r="AA12" s="36"/>
      <c r="AB12" s="26"/>
    </row>
    <row r="13" spans="1:28" s="7" customFormat="1" ht="24" customHeight="1" x14ac:dyDescent="0.5">
      <c r="A13" s="42" t="s">
        <v>40</v>
      </c>
      <c r="B13" s="36"/>
      <c r="C13" s="68"/>
      <c r="D13" s="36"/>
      <c r="E13" s="119">
        <f t="shared" si="2"/>
        <v>31262</v>
      </c>
      <c r="F13" s="76">
        <v>1665</v>
      </c>
      <c r="G13" s="76">
        <v>1820</v>
      </c>
      <c r="H13" s="76">
        <v>1768</v>
      </c>
      <c r="I13" s="76">
        <v>2089</v>
      </c>
      <c r="J13" s="76">
        <v>2083</v>
      </c>
      <c r="K13" s="76">
        <v>3080</v>
      </c>
      <c r="L13" s="76">
        <v>2216</v>
      </c>
      <c r="M13" s="76">
        <v>2267</v>
      </c>
      <c r="N13" s="76">
        <v>2248</v>
      </c>
      <c r="O13" s="76">
        <v>2641</v>
      </c>
      <c r="P13" s="76">
        <v>2312</v>
      </c>
      <c r="Q13" s="76">
        <v>2121</v>
      </c>
      <c r="R13" s="76">
        <v>1581</v>
      </c>
      <c r="S13" s="76">
        <v>1233</v>
      </c>
      <c r="T13" s="76">
        <v>808</v>
      </c>
      <c r="U13" s="76">
        <v>597</v>
      </c>
      <c r="V13" s="83">
        <v>643</v>
      </c>
      <c r="W13" s="84"/>
      <c r="X13" s="96">
        <v>89</v>
      </c>
      <c r="Y13" s="94">
        <v>1</v>
      </c>
      <c r="Z13" s="42" t="s">
        <v>54</v>
      </c>
      <c r="AA13" s="36"/>
      <c r="AB13" s="26"/>
    </row>
    <row r="14" spans="1:28" s="7" customFormat="1" ht="24" customHeight="1" x14ac:dyDescent="0.5">
      <c r="A14" s="42" t="s">
        <v>41</v>
      </c>
      <c r="B14" s="36"/>
      <c r="C14" s="68"/>
      <c r="D14" s="36"/>
      <c r="E14" s="75">
        <f t="shared" si="2"/>
        <v>20734</v>
      </c>
      <c r="F14" s="76">
        <v>1429</v>
      </c>
      <c r="G14" s="76">
        <v>1508</v>
      </c>
      <c r="H14" s="76">
        <v>1382</v>
      </c>
      <c r="I14" s="76">
        <v>1504</v>
      </c>
      <c r="J14" s="76">
        <v>1395</v>
      </c>
      <c r="K14" s="76">
        <v>1415</v>
      </c>
      <c r="L14" s="76">
        <v>1683</v>
      </c>
      <c r="M14" s="76">
        <v>1815</v>
      </c>
      <c r="N14" s="76">
        <v>1722</v>
      </c>
      <c r="O14" s="76">
        <v>1782</v>
      </c>
      <c r="P14" s="76">
        <v>1470</v>
      </c>
      <c r="Q14" s="76">
        <v>1137</v>
      </c>
      <c r="R14" s="76">
        <v>873</v>
      </c>
      <c r="S14" s="76">
        <v>589</v>
      </c>
      <c r="T14" s="76">
        <v>414</v>
      </c>
      <c r="U14" s="76">
        <v>250</v>
      </c>
      <c r="V14" s="83">
        <v>269</v>
      </c>
      <c r="W14" s="85"/>
      <c r="X14" s="96">
        <v>97</v>
      </c>
      <c r="Y14" s="94">
        <v>0</v>
      </c>
      <c r="Z14" s="42" t="s">
        <v>55</v>
      </c>
      <c r="AA14" s="36"/>
      <c r="AB14" s="26"/>
    </row>
    <row r="15" spans="1:28" s="7" customFormat="1" ht="24" customHeight="1" x14ac:dyDescent="0.5">
      <c r="A15" s="42" t="s">
        <v>42</v>
      </c>
      <c r="B15" s="36"/>
      <c r="C15" s="68"/>
      <c r="D15" s="36"/>
      <c r="E15" s="75">
        <f t="shared" si="2"/>
        <v>26005</v>
      </c>
      <c r="F15" s="76">
        <v>1547</v>
      </c>
      <c r="G15" s="76">
        <v>1619</v>
      </c>
      <c r="H15" s="76">
        <v>1617</v>
      </c>
      <c r="I15" s="76">
        <v>1770</v>
      </c>
      <c r="J15" s="76">
        <v>1636</v>
      </c>
      <c r="K15" s="76">
        <v>1825</v>
      </c>
      <c r="L15" s="76">
        <v>2201</v>
      </c>
      <c r="M15" s="76">
        <v>2133</v>
      </c>
      <c r="N15" s="76">
        <v>2197</v>
      </c>
      <c r="O15" s="76">
        <v>2285</v>
      </c>
      <c r="P15" s="76">
        <v>2031</v>
      </c>
      <c r="Q15" s="76">
        <v>1550</v>
      </c>
      <c r="R15" s="76">
        <v>1105</v>
      </c>
      <c r="S15" s="76">
        <v>863</v>
      </c>
      <c r="T15" s="76">
        <v>604</v>
      </c>
      <c r="U15" s="76">
        <v>401</v>
      </c>
      <c r="V15" s="83">
        <v>552</v>
      </c>
      <c r="W15" s="84"/>
      <c r="X15" s="97">
        <v>68</v>
      </c>
      <c r="Y15" s="93">
        <v>1</v>
      </c>
      <c r="Z15" s="42" t="s">
        <v>56</v>
      </c>
      <c r="AA15" s="36"/>
      <c r="AB15" s="26"/>
    </row>
    <row r="16" spans="1:28" s="7" customFormat="1" ht="24" customHeight="1" x14ac:dyDescent="0.5">
      <c r="A16" s="42" t="s">
        <v>43</v>
      </c>
      <c r="B16" s="36"/>
      <c r="C16" s="68"/>
      <c r="D16" s="36"/>
      <c r="E16" s="106">
        <f t="shared" si="2"/>
        <v>5833</v>
      </c>
      <c r="F16" s="76">
        <v>321</v>
      </c>
      <c r="G16" s="76">
        <v>338</v>
      </c>
      <c r="H16" s="76">
        <v>364</v>
      </c>
      <c r="I16" s="76">
        <v>405</v>
      </c>
      <c r="J16" s="76">
        <v>372</v>
      </c>
      <c r="K16" s="76">
        <v>420</v>
      </c>
      <c r="L16" s="76">
        <v>463</v>
      </c>
      <c r="M16" s="76">
        <v>452</v>
      </c>
      <c r="N16" s="76">
        <v>522</v>
      </c>
      <c r="O16" s="76">
        <v>529</v>
      </c>
      <c r="P16" s="76">
        <v>478</v>
      </c>
      <c r="Q16" s="76">
        <v>382</v>
      </c>
      <c r="R16" s="76">
        <v>261</v>
      </c>
      <c r="S16" s="76">
        <v>195</v>
      </c>
      <c r="T16" s="76">
        <v>125</v>
      </c>
      <c r="U16" s="77">
        <v>96</v>
      </c>
      <c r="V16" s="77">
        <v>102</v>
      </c>
      <c r="W16" s="84"/>
      <c r="X16" s="98">
        <v>8</v>
      </c>
      <c r="Y16" s="93">
        <v>0</v>
      </c>
      <c r="Z16" s="42" t="s">
        <v>57</v>
      </c>
      <c r="AA16" s="36"/>
      <c r="AB16" s="26"/>
    </row>
    <row r="17" spans="1:28" s="7" customFormat="1" ht="24" customHeight="1" x14ac:dyDescent="0.5">
      <c r="A17" s="42" t="s">
        <v>44</v>
      </c>
      <c r="B17" s="36"/>
      <c r="C17" s="68"/>
      <c r="D17" s="36"/>
      <c r="E17" s="106">
        <f t="shared" si="2"/>
        <v>12008</v>
      </c>
      <c r="F17" s="76">
        <v>733</v>
      </c>
      <c r="G17" s="76">
        <v>686</v>
      </c>
      <c r="H17" s="76">
        <v>639</v>
      </c>
      <c r="I17" s="76">
        <v>697</v>
      </c>
      <c r="J17" s="76">
        <v>748</v>
      </c>
      <c r="K17" s="76">
        <v>826</v>
      </c>
      <c r="L17" s="76">
        <v>943</v>
      </c>
      <c r="M17" s="76">
        <v>1744</v>
      </c>
      <c r="N17" s="76">
        <v>864</v>
      </c>
      <c r="O17" s="76">
        <v>995</v>
      </c>
      <c r="P17" s="76">
        <v>888</v>
      </c>
      <c r="Q17" s="76">
        <v>714</v>
      </c>
      <c r="R17" s="76">
        <v>485</v>
      </c>
      <c r="S17" s="76">
        <v>352</v>
      </c>
      <c r="T17" s="76">
        <v>251</v>
      </c>
      <c r="U17" s="76">
        <v>193</v>
      </c>
      <c r="V17" s="83">
        <v>229</v>
      </c>
      <c r="W17" s="84"/>
      <c r="X17" s="96">
        <v>21</v>
      </c>
      <c r="Y17" s="93">
        <v>0</v>
      </c>
      <c r="Z17" s="42" t="s">
        <v>58</v>
      </c>
      <c r="AA17" s="36"/>
      <c r="AB17" s="26"/>
    </row>
    <row r="18" spans="1:28" s="7" customFormat="1" ht="24" customHeight="1" x14ac:dyDescent="0.5">
      <c r="A18" s="42" t="s">
        <v>45</v>
      </c>
      <c r="B18" s="36"/>
      <c r="C18" s="68"/>
      <c r="D18" s="36"/>
      <c r="E18" s="106">
        <f t="shared" si="2"/>
        <v>14025</v>
      </c>
      <c r="F18" s="76">
        <v>804</v>
      </c>
      <c r="G18" s="76">
        <v>822</v>
      </c>
      <c r="H18" s="76">
        <v>844</v>
      </c>
      <c r="I18" s="76">
        <v>871</v>
      </c>
      <c r="J18" s="76">
        <v>832</v>
      </c>
      <c r="K18" s="76">
        <v>871</v>
      </c>
      <c r="L18" s="76">
        <v>1006</v>
      </c>
      <c r="M18" s="76">
        <v>1065</v>
      </c>
      <c r="N18" s="76">
        <v>1125</v>
      </c>
      <c r="O18" s="76">
        <v>1115</v>
      </c>
      <c r="P18" s="76">
        <v>1058</v>
      </c>
      <c r="Q18" s="76">
        <v>917</v>
      </c>
      <c r="R18" s="76">
        <v>720</v>
      </c>
      <c r="S18" s="76">
        <v>588</v>
      </c>
      <c r="T18" s="77">
        <v>425</v>
      </c>
      <c r="U18" s="76">
        <v>302</v>
      </c>
      <c r="V18" s="83">
        <v>386</v>
      </c>
      <c r="W18" s="84"/>
      <c r="X18" s="96">
        <v>274</v>
      </c>
      <c r="Y18" s="93">
        <v>0</v>
      </c>
      <c r="Z18" s="42" t="s">
        <v>59</v>
      </c>
      <c r="AA18" s="36"/>
      <c r="AB18" s="26"/>
    </row>
    <row r="19" spans="1:28" s="7" customFormat="1" ht="24" customHeight="1" x14ac:dyDescent="0.5">
      <c r="A19" s="42" t="s">
        <v>46</v>
      </c>
      <c r="B19" s="36"/>
      <c r="C19" s="68"/>
      <c r="D19" s="36"/>
      <c r="E19" s="106">
        <f t="shared" si="2"/>
        <v>55552</v>
      </c>
      <c r="F19" s="76">
        <v>3263</v>
      </c>
      <c r="G19" s="76">
        <v>3280</v>
      </c>
      <c r="H19" s="76">
        <v>3239</v>
      </c>
      <c r="I19" s="76">
        <v>3777</v>
      </c>
      <c r="J19" s="76">
        <v>3874</v>
      </c>
      <c r="K19" s="76">
        <v>3861</v>
      </c>
      <c r="L19" s="76">
        <v>4206</v>
      </c>
      <c r="M19" s="76">
        <v>4409</v>
      </c>
      <c r="N19" s="76">
        <v>4760</v>
      </c>
      <c r="O19" s="76">
        <v>4862</v>
      </c>
      <c r="P19" s="76">
        <v>4166</v>
      </c>
      <c r="Q19" s="76">
        <v>3664</v>
      </c>
      <c r="R19" s="76">
        <v>2807</v>
      </c>
      <c r="S19" s="76">
        <v>2010</v>
      </c>
      <c r="T19" s="76">
        <v>1405</v>
      </c>
      <c r="U19" s="76">
        <v>967</v>
      </c>
      <c r="V19" s="77">
        <v>964</v>
      </c>
      <c r="W19" s="84"/>
      <c r="X19" s="98">
        <v>31</v>
      </c>
      <c r="Y19" s="93">
        <v>7</v>
      </c>
      <c r="Z19" s="42" t="s">
        <v>60</v>
      </c>
      <c r="AA19" s="36"/>
      <c r="AB19" s="26"/>
    </row>
    <row r="20" spans="1:28" s="7" customFormat="1" ht="24" customHeight="1" x14ac:dyDescent="0.5">
      <c r="A20" s="42" t="s">
        <v>47</v>
      </c>
      <c r="B20" s="36"/>
      <c r="C20" s="68"/>
      <c r="D20" s="36"/>
      <c r="E20" s="106">
        <f t="shared" si="2"/>
        <v>17232</v>
      </c>
      <c r="F20" s="76">
        <v>1081</v>
      </c>
      <c r="G20" s="76">
        <v>1131</v>
      </c>
      <c r="H20" s="76">
        <v>993</v>
      </c>
      <c r="I20" s="76">
        <v>1205</v>
      </c>
      <c r="J20" s="76">
        <v>1233</v>
      </c>
      <c r="K20" s="76">
        <v>1327</v>
      </c>
      <c r="L20" s="76">
        <v>1448</v>
      </c>
      <c r="M20" s="76">
        <v>1463</v>
      </c>
      <c r="N20" s="76">
        <v>1449</v>
      </c>
      <c r="O20" s="76">
        <v>1421</v>
      </c>
      <c r="P20" s="76">
        <v>1207</v>
      </c>
      <c r="Q20" s="76">
        <v>1009</v>
      </c>
      <c r="R20" s="76">
        <v>783</v>
      </c>
      <c r="S20" s="76">
        <v>535</v>
      </c>
      <c r="T20" s="76">
        <v>420</v>
      </c>
      <c r="U20" s="76">
        <v>257</v>
      </c>
      <c r="V20" s="77">
        <v>265</v>
      </c>
      <c r="W20" s="84"/>
      <c r="X20" s="99">
        <v>5</v>
      </c>
      <c r="Y20" s="95">
        <v>0</v>
      </c>
      <c r="Z20" s="42" t="s">
        <v>61</v>
      </c>
      <c r="AA20" s="36"/>
      <c r="AB20" s="26"/>
    </row>
    <row r="21" spans="1:28" s="7" customFormat="1" ht="24" customHeight="1" x14ac:dyDescent="0.5">
      <c r="A21" s="42" t="s">
        <v>48</v>
      </c>
      <c r="B21" s="36"/>
      <c r="C21" s="68"/>
      <c r="D21" s="36"/>
      <c r="E21" s="106">
        <f t="shared" si="2"/>
        <v>12424</v>
      </c>
      <c r="F21" s="76">
        <v>768</v>
      </c>
      <c r="G21" s="76">
        <v>792</v>
      </c>
      <c r="H21" s="76">
        <v>751</v>
      </c>
      <c r="I21" s="76">
        <v>840</v>
      </c>
      <c r="J21" s="76">
        <v>831</v>
      </c>
      <c r="K21" s="76">
        <v>903</v>
      </c>
      <c r="L21" s="76">
        <v>993</v>
      </c>
      <c r="M21" s="76">
        <v>1024</v>
      </c>
      <c r="N21" s="76">
        <v>1168</v>
      </c>
      <c r="O21" s="76">
        <v>1080</v>
      </c>
      <c r="P21" s="76">
        <v>900</v>
      </c>
      <c r="Q21" s="76">
        <v>786</v>
      </c>
      <c r="R21" s="76">
        <v>539</v>
      </c>
      <c r="S21" s="76">
        <v>375</v>
      </c>
      <c r="T21" s="76">
        <v>284</v>
      </c>
      <c r="U21" s="76">
        <v>191</v>
      </c>
      <c r="V21" s="77">
        <v>196</v>
      </c>
      <c r="W21" s="84"/>
      <c r="X21" s="99">
        <v>3</v>
      </c>
      <c r="Y21" s="95">
        <v>0</v>
      </c>
      <c r="Z21" s="42" t="s">
        <v>62</v>
      </c>
      <c r="AA21" s="36"/>
      <c r="AB21" s="26"/>
    </row>
    <row r="22" spans="1:28" s="7" customFormat="1" ht="24" customHeight="1" x14ac:dyDescent="0.5">
      <c r="A22" s="42" t="s">
        <v>49</v>
      </c>
      <c r="B22" s="36"/>
      <c r="C22" s="68"/>
      <c r="D22" s="36"/>
      <c r="E22" s="106">
        <f t="shared" si="2"/>
        <v>20928</v>
      </c>
      <c r="F22" s="76">
        <v>1435</v>
      </c>
      <c r="G22" s="76">
        <v>1430</v>
      </c>
      <c r="H22" s="76">
        <v>1420</v>
      </c>
      <c r="I22" s="76">
        <v>1757</v>
      </c>
      <c r="J22" s="76">
        <v>1636</v>
      </c>
      <c r="K22" s="76">
        <v>1607</v>
      </c>
      <c r="L22" s="76">
        <v>1667</v>
      </c>
      <c r="M22" s="76">
        <v>1754</v>
      </c>
      <c r="N22" s="76">
        <v>1858</v>
      </c>
      <c r="O22" s="76">
        <v>1701</v>
      </c>
      <c r="P22" s="76">
        <v>1437</v>
      </c>
      <c r="Q22" s="76">
        <v>1063</v>
      </c>
      <c r="R22" s="76">
        <v>795</v>
      </c>
      <c r="S22" s="76">
        <v>560</v>
      </c>
      <c r="T22" s="76">
        <v>381</v>
      </c>
      <c r="U22" s="76">
        <v>227</v>
      </c>
      <c r="V22" s="77">
        <v>195</v>
      </c>
      <c r="W22" s="84"/>
      <c r="X22" s="99">
        <v>4</v>
      </c>
      <c r="Y22" s="95">
        <v>1</v>
      </c>
      <c r="Z22" s="42" t="s">
        <v>63</v>
      </c>
      <c r="AA22" s="36"/>
      <c r="AB22" s="26"/>
    </row>
    <row r="23" spans="1:28" s="7" customFormat="1" ht="24" customHeight="1" x14ac:dyDescent="0.5">
      <c r="A23" s="42" t="s">
        <v>50</v>
      </c>
      <c r="B23" s="36"/>
      <c r="C23" s="68"/>
      <c r="D23" s="36"/>
      <c r="E23" s="106">
        <f t="shared" si="2"/>
        <v>17440</v>
      </c>
      <c r="F23" s="86">
        <v>1134</v>
      </c>
      <c r="G23" s="86">
        <v>1047</v>
      </c>
      <c r="H23" s="86">
        <v>1162</v>
      </c>
      <c r="I23" s="86">
        <v>1281</v>
      </c>
      <c r="J23" s="86">
        <v>1209</v>
      </c>
      <c r="K23" s="86">
        <v>1319</v>
      </c>
      <c r="L23" s="86">
        <v>1318</v>
      </c>
      <c r="M23" s="86">
        <v>1509</v>
      </c>
      <c r="N23" s="86">
        <v>1604</v>
      </c>
      <c r="O23" s="86">
        <v>1508</v>
      </c>
      <c r="P23" s="86">
        <v>1233</v>
      </c>
      <c r="Q23" s="86">
        <v>950</v>
      </c>
      <c r="R23" s="86">
        <v>756</v>
      </c>
      <c r="S23" s="86">
        <v>561</v>
      </c>
      <c r="T23" s="86">
        <v>353</v>
      </c>
      <c r="U23" s="86">
        <v>248</v>
      </c>
      <c r="V23" s="87">
        <v>235</v>
      </c>
      <c r="W23" s="88"/>
      <c r="X23" s="99">
        <v>13</v>
      </c>
      <c r="Y23" s="95">
        <v>0</v>
      </c>
      <c r="Z23" s="42" t="s">
        <v>64</v>
      </c>
      <c r="AA23" s="36"/>
      <c r="AB23" s="26"/>
    </row>
    <row r="24" spans="1:28" s="7" customFormat="1" ht="24" customHeight="1" x14ac:dyDescent="0.5">
      <c r="A24" s="42" t="s">
        <v>51</v>
      </c>
      <c r="B24" s="36"/>
      <c r="C24" s="68"/>
      <c r="D24" s="36"/>
      <c r="E24" s="106">
        <f t="shared" si="2"/>
        <v>12433</v>
      </c>
      <c r="F24" s="89">
        <v>851</v>
      </c>
      <c r="G24" s="89">
        <v>815</v>
      </c>
      <c r="H24" s="89">
        <v>776</v>
      </c>
      <c r="I24" s="89">
        <v>886</v>
      </c>
      <c r="J24" s="89">
        <v>894</v>
      </c>
      <c r="K24" s="89">
        <v>978</v>
      </c>
      <c r="L24" s="89">
        <v>967</v>
      </c>
      <c r="M24" s="89">
        <v>1002</v>
      </c>
      <c r="N24" s="89">
        <v>1027</v>
      </c>
      <c r="O24" s="89">
        <v>1066</v>
      </c>
      <c r="P24" s="89">
        <v>904</v>
      </c>
      <c r="Q24" s="89">
        <v>739</v>
      </c>
      <c r="R24" s="89">
        <v>507</v>
      </c>
      <c r="S24" s="89">
        <v>368</v>
      </c>
      <c r="T24" s="89">
        <v>279</v>
      </c>
      <c r="U24" s="89">
        <v>163</v>
      </c>
      <c r="V24" s="90">
        <v>206</v>
      </c>
      <c r="W24" s="91"/>
      <c r="X24" s="99">
        <v>3</v>
      </c>
      <c r="Y24" s="95">
        <v>2</v>
      </c>
      <c r="Z24" s="42" t="s">
        <v>65</v>
      </c>
      <c r="AA24" s="36"/>
      <c r="AB24" s="26"/>
    </row>
    <row r="25" spans="1:28" s="7" customFormat="1" ht="24" customHeight="1" x14ac:dyDescent="0.5">
      <c r="A25" s="42"/>
      <c r="B25" s="64"/>
      <c r="C25" s="69"/>
      <c r="D25" s="42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42"/>
      <c r="AA25" s="42"/>
      <c r="AB25" s="26"/>
    </row>
    <row r="26" spans="1:28" s="1" customFormat="1" x14ac:dyDescent="0.45">
      <c r="A26" s="9"/>
      <c r="B26" s="9" t="s">
        <v>7</v>
      </c>
      <c r="C26" s="66" t="s">
        <v>66</v>
      </c>
      <c r="E26" s="9" t="s">
        <v>76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4" customFormat="1" ht="20.25" x14ac:dyDescent="0.4">
      <c r="A27" s="10"/>
      <c r="B27" s="65" t="s">
        <v>73</v>
      </c>
      <c r="C27" s="66" t="s">
        <v>66</v>
      </c>
      <c r="E27" s="62" t="s">
        <v>77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 ht="6" customHeight="1" x14ac:dyDescent="0.45">
      <c r="A28" s="11"/>
      <c r="B28" s="11"/>
      <c r="C28" s="67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X28" s="11"/>
      <c r="Y28" s="11"/>
      <c r="Z28" s="11"/>
    </row>
    <row r="29" spans="1:28" s="5" customFormat="1" ht="21.75" customHeight="1" x14ac:dyDescent="0.3">
      <c r="A29" s="146" t="s">
        <v>8</v>
      </c>
      <c r="B29" s="146"/>
      <c r="C29" s="146"/>
      <c r="D29" s="147"/>
      <c r="E29" s="13"/>
      <c r="F29" s="152" t="s">
        <v>9</v>
      </c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4"/>
      <c r="Z29" s="132" t="s">
        <v>10</v>
      </c>
      <c r="AA29" s="133"/>
      <c r="AB29" s="14"/>
    </row>
    <row r="30" spans="1:28" s="5" customFormat="1" ht="14.25" x14ac:dyDescent="0.3">
      <c r="A30" s="148"/>
      <c r="B30" s="148"/>
      <c r="C30" s="148"/>
      <c r="D30" s="149"/>
      <c r="E30" s="14"/>
      <c r="F30" s="15"/>
      <c r="G30" s="16"/>
      <c r="H30" s="17"/>
      <c r="I30" s="16"/>
      <c r="J30" s="17"/>
      <c r="K30" s="16"/>
      <c r="L30" s="17"/>
      <c r="M30" s="16"/>
      <c r="N30" s="17"/>
      <c r="O30" s="16"/>
      <c r="P30" s="17"/>
      <c r="Q30" s="16"/>
      <c r="R30" s="17"/>
      <c r="S30" s="16"/>
      <c r="T30" s="17"/>
      <c r="U30" s="16"/>
      <c r="V30" s="155" t="s">
        <v>11</v>
      </c>
      <c r="W30" s="156"/>
      <c r="X30" s="48"/>
      <c r="Y30" s="49" t="s">
        <v>12</v>
      </c>
      <c r="Z30" s="134"/>
      <c r="AA30" s="135"/>
      <c r="AB30" s="14"/>
    </row>
    <row r="31" spans="1:28" s="5" customFormat="1" ht="14.25" x14ac:dyDescent="0.3">
      <c r="A31" s="148"/>
      <c r="B31" s="148"/>
      <c r="C31" s="148"/>
      <c r="D31" s="149"/>
      <c r="E31" s="18" t="s">
        <v>1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40" t="s">
        <v>13</v>
      </c>
      <c r="W31" s="141"/>
      <c r="X31" s="48" t="s">
        <v>14</v>
      </c>
      <c r="Y31" s="50" t="s">
        <v>15</v>
      </c>
      <c r="Z31" s="134"/>
      <c r="AA31" s="135"/>
      <c r="AB31" s="14"/>
    </row>
    <row r="32" spans="1:28" s="5" customFormat="1" ht="14.25" x14ac:dyDescent="0.3">
      <c r="A32" s="148"/>
      <c r="B32" s="148"/>
      <c r="C32" s="148"/>
      <c r="D32" s="149"/>
      <c r="E32" s="18" t="s">
        <v>0</v>
      </c>
      <c r="F32" s="15" t="s">
        <v>16</v>
      </c>
      <c r="G32" s="16" t="s">
        <v>17</v>
      </c>
      <c r="H32" s="17" t="s">
        <v>18</v>
      </c>
      <c r="I32" s="16" t="s">
        <v>19</v>
      </c>
      <c r="J32" s="17" t="s">
        <v>20</v>
      </c>
      <c r="K32" s="16" t="s">
        <v>21</v>
      </c>
      <c r="L32" s="17" t="s">
        <v>22</v>
      </c>
      <c r="M32" s="16" t="s">
        <v>23</v>
      </c>
      <c r="N32" s="17" t="s">
        <v>24</v>
      </c>
      <c r="O32" s="16" t="s">
        <v>25</v>
      </c>
      <c r="P32" s="17" t="s">
        <v>26</v>
      </c>
      <c r="Q32" s="16" t="s">
        <v>27</v>
      </c>
      <c r="R32" s="17" t="s">
        <v>28</v>
      </c>
      <c r="S32" s="16" t="s">
        <v>29</v>
      </c>
      <c r="T32" s="17" t="s">
        <v>30</v>
      </c>
      <c r="U32" s="16" t="s">
        <v>31</v>
      </c>
      <c r="V32" s="157" t="s">
        <v>32</v>
      </c>
      <c r="W32" s="158"/>
      <c r="X32" s="48" t="s">
        <v>33</v>
      </c>
      <c r="Y32" s="50" t="s">
        <v>34</v>
      </c>
      <c r="Z32" s="134"/>
      <c r="AA32" s="135"/>
      <c r="AB32" s="14"/>
    </row>
    <row r="33" spans="1:28" s="5" customFormat="1" ht="14.25" x14ac:dyDescent="0.3">
      <c r="A33" s="150"/>
      <c r="B33" s="150"/>
      <c r="C33" s="150"/>
      <c r="D33" s="151"/>
      <c r="E33" s="20"/>
      <c r="F33" s="20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159" t="s">
        <v>35</v>
      </c>
      <c r="W33" s="160"/>
      <c r="X33" s="51"/>
      <c r="Y33" s="52" t="s">
        <v>36</v>
      </c>
      <c r="Z33" s="136"/>
      <c r="AA33" s="137"/>
      <c r="AB33" s="14"/>
    </row>
    <row r="34" spans="1:28" s="8" customFormat="1" ht="24" customHeight="1" x14ac:dyDescent="0.5">
      <c r="A34" s="37"/>
      <c r="B34" s="37" t="s">
        <v>3</v>
      </c>
      <c r="C34" s="70"/>
      <c r="D34" s="24"/>
      <c r="E34" s="80">
        <f>SUM(E35:E48)</f>
        <v>314819</v>
      </c>
      <c r="F34" s="80">
        <f>SUM(F35:F48)</f>
        <v>18178</v>
      </c>
      <c r="G34" s="80">
        <f t="shared" ref="G34:Y34" si="3">SUM(G35:G48)</f>
        <v>18776</v>
      </c>
      <c r="H34" s="80">
        <f t="shared" si="3"/>
        <v>18573</v>
      </c>
      <c r="I34" s="80">
        <f t="shared" si="3"/>
        <v>20728</v>
      </c>
      <c r="J34" s="80">
        <f t="shared" si="3"/>
        <v>22224</v>
      </c>
      <c r="K34" s="80">
        <f t="shared" si="3"/>
        <v>22096</v>
      </c>
      <c r="L34" s="80">
        <f t="shared" si="3"/>
        <v>23536</v>
      </c>
      <c r="M34" s="80">
        <f t="shared" si="3"/>
        <v>25080</v>
      </c>
      <c r="N34" s="80">
        <f t="shared" si="3"/>
        <v>26238</v>
      </c>
      <c r="O34" s="80">
        <f t="shared" si="3"/>
        <v>27066</v>
      </c>
      <c r="P34" s="80">
        <f t="shared" si="3"/>
        <v>23587</v>
      </c>
      <c r="Q34" s="80">
        <f t="shared" si="3"/>
        <v>20097</v>
      </c>
      <c r="R34" s="80">
        <f t="shared" si="3"/>
        <v>14939</v>
      </c>
      <c r="S34" s="80">
        <f t="shared" si="3"/>
        <v>11407</v>
      </c>
      <c r="T34" s="80">
        <f t="shared" si="3"/>
        <v>7978</v>
      </c>
      <c r="U34" s="80">
        <f t="shared" si="3"/>
        <v>5825</v>
      </c>
      <c r="V34" s="105">
        <f t="shared" si="3"/>
        <v>7104</v>
      </c>
      <c r="W34" s="81">
        <f t="shared" si="3"/>
        <v>0</v>
      </c>
      <c r="X34" s="100">
        <f t="shared" si="3"/>
        <v>1324</v>
      </c>
      <c r="Y34" s="113">
        <f t="shared" si="3"/>
        <v>63</v>
      </c>
      <c r="Z34" s="25"/>
      <c r="AA34" s="25" t="s">
        <v>5</v>
      </c>
      <c r="AB34" s="24"/>
    </row>
    <row r="35" spans="1:28" s="7" customFormat="1" ht="24" customHeight="1" x14ac:dyDescent="0.5">
      <c r="A35" s="42" t="s">
        <v>38</v>
      </c>
      <c r="B35" s="36"/>
      <c r="C35" s="41"/>
      <c r="D35" s="26"/>
      <c r="E35" s="75">
        <f>SUM(F35:Y35)</f>
        <v>60840</v>
      </c>
      <c r="F35" s="76">
        <v>3184</v>
      </c>
      <c r="G35" s="76">
        <v>3346</v>
      </c>
      <c r="H35" s="76">
        <v>3466</v>
      </c>
      <c r="I35" s="76">
        <v>3930</v>
      </c>
      <c r="J35" s="76">
        <v>3902</v>
      </c>
      <c r="K35" s="76">
        <v>4177</v>
      </c>
      <c r="L35" s="76">
        <v>4349</v>
      </c>
      <c r="M35" s="76">
        <v>4642</v>
      </c>
      <c r="N35" s="76">
        <v>4967</v>
      </c>
      <c r="O35" s="76">
        <v>5424</v>
      </c>
      <c r="P35" s="76">
        <v>4733</v>
      </c>
      <c r="Q35" s="76">
        <v>4248</v>
      </c>
      <c r="R35" s="76">
        <v>3142</v>
      </c>
      <c r="S35" s="76">
        <v>2452</v>
      </c>
      <c r="T35" s="76">
        <v>1638</v>
      </c>
      <c r="U35" s="76">
        <v>1125</v>
      </c>
      <c r="V35" s="77">
        <v>1486</v>
      </c>
      <c r="W35" s="78"/>
      <c r="X35" s="93">
        <v>577</v>
      </c>
      <c r="Y35" s="93">
        <v>52</v>
      </c>
      <c r="Z35" s="42" t="s">
        <v>52</v>
      </c>
      <c r="AA35" s="36"/>
      <c r="AB35" s="26"/>
    </row>
    <row r="36" spans="1:28" s="7" customFormat="1" ht="24" customHeight="1" x14ac:dyDescent="0.5">
      <c r="A36" s="42" t="s">
        <v>39</v>
      </c>
      <c r="B36" s="36"/>
      <c r="C36" s="41"/>
      <c r="D36" s="26"/>
      <c r="E36" s="75">
        <f t="shared" ref="E36:E48" si="4">SUM(F36:Y36)</f>
        <v>12883</v>
      </c>
      <c r="F36" s="76">
        <v>765</v>
      </c>
      <c r="G36" s="76">
        <v>844</v>
      </c>
      <c r="H36" s="76">
        <v>784</v>
      </c>
      <c r="I36" s="76">
        <v>902</v>
      </c>
      <c r="J36" s="76">
        <v>971</v>
      </c>
      <c r="K36" s="76">
        <v>1012</v>
      </c>
      <c r="L36" s="76">
        <v>966</v>
      </c>
      <c r="M36" s="76">
        <v>1114</v>
      </c>
      <c r="N36" s="76">
        <v>1094</v>
      </c>
      <c r="O36" s="76">
        <v>1101</v>
      </c>
      <c r="P36" s="76">
        <v>972</v>
      </c>
      <c r="Q36" s="76">
        <v>843</v>
      </c>
      <c r="R36" s="76">
        <v>559</v>
      </c>
      <c r="S36" s="76">
        <v>351</v>
      </c>
      <c r="T36" s="76">
        <v>258</v>
      </c>
      <c r="U36" s="76">
        <v>134</v>
      </c>
      <c r="V36" s="77">
        <v>211</v>
      </c>
      <c r="W36" s="78"/>
      <c r="X36" s="101">
        <v>2</v>
      </c>
      <c r="Y36" s="93">
        <v>0</v>
      </c>
      <c r="Z36" s="42" t="s">
        <v>53</v>
      </c>
      <c r="AA36" s="36"/>
      <c r="AB36" s="26"/>
    </row>
    <row r="37" spans="1:28" s="7" customFormat="1" ht="24" customHeight="1" x14ac:dyDescent="0.5">
      <c r="A37" s="42" t="s">
        <v>40</v>
      </c>
      <c r="B37" s="36"/>
      <c r="C37" s="41"/>
      <c r="D37" s="26"/>
      <c r="E37" s="75">
        <f t="shared" si="4"/>
        <v>29990</v>
      </c>
      <c r="F37" s="76">
        <v>1603</v>
      </c>
      <c r="G37" s="76">
        <v>1718</v>
      </c>
      <c r="H37" s="76">
        <v>1785</v>
      </c>
      <c r="I37" s="76">
        <v>1975</v>
      </c>
      <c r="J37" s="76">
        <v>2016</v>
      </c>
      <c r="K37" s="76">
        <v>1949</v>
      </c>
      <c r="L37" s="76">
        <v>2164</v>
      </c>
      <c r="M37" s="76">
        <v>2087</v>
      </c>
      <c r="N37" s="76">
        <v>2196</v>
      </c>
      <c r="O37" s="76">
        <v>2615</v>
      </c>
      <c r="P37" s="76">
        <v>2560</v>
      </c>
      <c r="Q37" s="76">
        <v>2262</v>
      </c>
      <c r="R37" s="76">
        <v>1536</v>
      </c>
      <c r="S37" s="76">
        <v>1175</v>
      </c>
      <c r="T37" s="76">
        <v>857</v>
      </c>
      <c r="U37" s="76">
        <v>632</v>
      </c>
      <c r="V37" s="83">
        <v>747</v>
      </c>
      <c r="W37" s="78"/>
      <c r="X37" s="102">
        <v>112</v>
      </c>
      <c r="Y37" s="93">
        <v>1</v>
      </c>
      <c r="Z37" s="42" t="s">
        <v>54</v>
      </c>
      <c r="AA37" s="36"/>
      <c r="AB37" s="26"/>
    </row>
    <row r="38" spans="1:28" s="7" customFormat="1" ht="24" customHeight="1" x14ac:dyDescent="0.5">
      <c r="A38" s="42" t="s">
        <v>41</v>
      </c>
      <c r="B38" s="36"/>
      <c r="C38" s="41"/>
      <c r="D38" s="26"/>
      <c r="E38" s="75">
        <f t="shared" si="4"/>
        <v>20117</v>
      </c>
      <c r="F38" s="76">
        <v>1379</v>
      </c>
      <c r="G38" s="76">
        <v>1409</v>
      </c>
      <c r="H38" s="76">
        <v>1264</v>
      </c>
      <c r="I38" s="76">
        <v>1459</v>
      </c>
      <c r="J38" s="76">
        <v>1490</v>
      </c>
      <c r="K38" s="76">
        <v>1396</v>
      </c>
      <c r="L38" s="76">
        <v>1599</v>
      </c>
      <c r="M38" s="76">
        <v>1665</v>
      </c>
      <c r="N38" s="76">
        <v>1724</v>
      </c>
      <c r="O38" s="76">
        <v>1672</v>
      </c>
      <c r="P38" s="76">
        <v>1398</v>
      </c>
      <c r="Q38" s="76">
        <v>1156</v>
      </c>
      <c r="R38" s="76">
        <v>785</v>
      </c>
      <c r="S38" s="76">
        <v>586</v>
      </c>
      <c r="T38" s="76">
        <v>393</v>
      </c>
      <c r="U38" s="76">
        <v>312</v>
      </c>
      <c r="V38" s="83">
        <v>330</v>
      </c>
      <c r="W38" s="78"/>
      <c r="X38" s="102">
        <v>100</v>
      </c>
      <c r="Y38" s="93">
        <v>0</v>
      </c>
      <c r="Z38" s="42" t="s">
        <v>55</v>
      </c>
      <c r="AA38" s="36"/>
      <c r="AB38" s="26"/>
    </row>
    <row r="39" spans="1:28" s="7" customFormat="1" ht="24" customHeight="1" x14ac:dyDescent="0.5">
      <c r="A39" s="42" t="s">
        <v>42</v>
      </c>
      <c r="B39" s="36"/>
      <c r="C39" s="41"/>
      <c r="D39" s="26"/>
      <c r="E39" s="75">
        <f t="shared" si="4"/>
        <v>25318</v>
      </c>
      <c r="F39" s="76">
        <v>1438</v>
      </c>
      <c r="G39" s="76">
        <v>1505</v>
      </c>
      <c r="H39" s="76">
        <v>1545</v>
      </c>
      <c r="I39" s="76">
        <v>1597</v>
      </c>
      <c r="J39" s="76">
        <v>1784</v>
      </c>
      <c r="K39" s="76">
        <v>1829</v>
      </c>
      <c r="L39" s="76">
        <v>2009</v>
      </c>
      <c r="M39" s="76">
        <v>2079</v>
      </c>
      <c r="N39" s="76">
        <v>2160</v>
      </c>
      <c r="O39" s="76">
        <v>2146</v>
      </c>
      <c r="P39" s="76">
        <v>1960</v>
      </c>
      <c r="Q39" s="76">
        <v>1446</v>
      </c>
      <c r="R39" s="76">
        <v>1091</v>
      </c>
      <c r="S39" s="76">
        <v>863</v>
      </c>
      <c r="T39" s="76">
        <v>582</v>
      </c>
      <c r="U39" s="76">
        <v>465</v>
      </c>
      <c r="V39" s="83">
        <v>731</v>
      </c>
      <c r="W39" s="78"/>
      <c r="X39" s="102">
        <v>88</v>
      </c>
      <c r="Y39" s="93">
        <v>0</v>
      </c>
      <c r="Z39" s="42" t="s">
        <v>56</v>
      </c>
      <c r="AA39" s="36"/>
      <c r="AB39" s="26"/>
    </row>
    <row r="40" spans="1:28" s="7" customFormat="1" ht="24" customHeight="1" x14ac:dyDescent="0.5">
      <c r="A40" s="42" t="s">
        <v>43</v>
      </c>
      <c r="B40" s="36"/>
      <c r="C40" s="41"/>
      <c r="D40" s="26"/>
      <c r="E40" s="75">
        <f t="shared" si="4"/>
        <v>5616</v>
      </c>
      <c r="F40" s="76">
        <v>296</v>
      </c>
      <c r="G40" s="76">
        <v>311</v>
      </c>
      <c r="H40" s="76">
        <v>346</v>
      </c>
      <c r="I40" s="76">
        <v>345</v>
      </c>
      <c r="J40" s="76">
        <v>404</v>
      </c>
      <c r="K40" s="76">
        <v>384</v>
      </c>
      <c r="L40" s="76">
        <v>436</v>
      </c>
      <c r="M40" s="76">
        <v>479</v>
      </c>
      <c r="N40" s="76">
        <v>475</v>
      </c>
      <c r="O40" s="76">
        <v>528</v>
      </c>
      <c r="P40" s="76">
        <v>426</v>
      </c>
      <c r="Q40" s="76">
        <v>308</v>
      </c>
      <c r="R40" s="76">
        <v>224</v>
      </c>
      <c r="S40" s="76">
        <v>209</v>
      </c>
      <c r="T40" s="76">
        <v>141</v>
      </c>
      <c r="U40" s="76">
        <v>120</v>
      </c>
      <c r="V40" s="83">
        <v>162</v>
      </c>
      <c r="W40" s="78"/>
      <c r="X40" s="102">
        <v>22</v>
      </c>
      <c r="Y40" s="93">
        <v>0</v>
      </c>
      <c r="Z40" s="42" t="s">
        <v>57</v>
      </c>
      <c r="AA40" s="36"/>
      <c r="AB40" s="26"/>
    </row>
    <row r="41" spans="1:28" s="7" customFormat="1" ht="24" customHeight="1" x14ac:dyDescent="0.5">
      <c r="A41" s="42" t="s">
        <v>44</v>
      </c>
      <c r="B41" s="36"/>
      <c r="C41" s="41"/>
      <c r="D41" s="26"/>
      <c r="E41" s="75">
        <f t="shared" si="4"/>
        <v>10683</v>
      </c>
      <c r="F41" s="76">
        <v>602</v>
      </c>
      <c r="G41" s="76">
        <v>625</v>
      </c>
      <c r="H41" s="76">
        <v>593</v>
      </c>
      <c r="I41" s="76">
        <v>636</v>
      </c>
      <c r="J41" s="76">
        <v>792</v>
      </c>
      <c r="K41" s="76">
        <v>839</v>
      </c>
      <c r="L41" s="76">
        <v>821</v>
      </c>
      <c r="M41" s="76">
        <v>1193</v>
      </c>
      <c r="N41" s="76">
        <v>730</v>
      </c>
      <c r="O41" s="76">
        <v>888</v>
      </c>
      <c r="P41" s="76">
        <v>790</v>
      </c>
      <c r="Q41" s="76">
        <v>628</v>
      </c>
      <c r="R41" s="76">
        <v>436</v>
      </c>
      <c r="S41" s="76">
        <v>339</v>
      </c>
      <c r="T41" s="76">
        <v>284</v>
      </c>
      <c r="U41" s="76">
        <v>214</v>
      </c>
      <c r="V41" s="77">
        <v>260</v>
      </c>
      <c r="W41" s="78"/>
      <c r="X41" s="101">
        <v>13</v>
      </c>
      <c r="Y41" s="93">
        <v>0</v>
      </c>
      <c r="Z41" s="42" t="s">
        <v>58</v>
      </c>
      <c r="AA41" s="36"/>
      <c r="AB41" s="26"/>
    </row>
    <row r="42" spans="1:28" s="7" customFormat="1" ht="24" customHeight="1" x14ac:dyDescent="0.5">
      <c r="A42" s="42" t="s">
        <v>45</v>
      </c>
      <c r="B42" s="36"/>
      <c r="C42" s="41"/>
      <c r="D42" s="26"/>
      <c r="E42" s="75">
        <f t="shared" si="4"/>
        <v>13735</v>
      </c>
      <c r="F42" s="76">
        <v>786</v>
      </c>
      <c r="G42" s="76">
        <v>764</v>
      </c>
      <c r="H42" s="76">
        <v>779</v>
      </c>
      <c r="I42" s="76">
        <v>883</v>
      </c>
      <c r="J42" s="76">
        <v>874</v>
      </c>
      <c r="K42" s="76">
        <v>871</v>
      </c>
      <c r="L42" s="76">
        <v>913</v>
      </c>
      <c r="M42" s="76">
        <v>993</v>
      </c>
      <c r="N42" s="76">
        <v>1088</v>
      </c>
      <c r="O42" s="76">
        <v>1088</v>
      </c>
      <c r="P42" s="76">
        <v>1004</v>
      </c>
      <c r="Q42" s="76">
        <v>876</v>
      </c>
      <c r="R42" s="76">
        <v>695</v>
      </c>
      <c r="S42" s="76">
        <v>571</v>
      </c>
      <c r="T42" s="76">
        <v>413</v>
      </c>
      <c r="U42" s="76">
        <v>349</v>
      </c>
      <c r="V42" s="77">
        <v>434</v>
      </c>
      <c r="W42" s="78"/>
      <c r="X42" s="101">
        <v>354</v>
      </c>
      <c r="Y42" s="93">
        <v>0</v>
      </c>
      <c r="Z42" s="42" t="s">
        <v>59</v>
      </c>
      <c r="AA42" s="36"/>
      <c r="AB42" s="26"/>
    </row>
    <row r="43" spans="1:28" s="7" customFormat="1" ht="24" customHeight="1" x14ac:dyDescent="0.5">
      <c r="A43" s="42" t="s">
        <v>46</v>
      </c>
      <c r="B43" s="36"/>
      <c r="C43" s="41"/>
      <c r="D43" s="26"/>
      <c r="E43" s="75">
        <f t="shared" si="4"/>
        <v>55926</v>
      </c>
      <c r="F43" s="107">
        <v>3100</v>
      </c>
      <c r="G43" s="107">
        <v>3121</v>
      </c>
      <c r="H43" s="107">
        <v>3160</v>
      </c>
      <c r="I43" s="107">
        <v>3635</v>
      </c>
      <c r="J43" s="107">
        <v>4005</v>
      </c>
      <c r="K43" s="107">
        <v>3680</v>
      </c>
      <c r="L43" s="107">
        <v>3934</v>
      </c>
      <c r="M43" s="107">
        <v>4234</v>
      </c>
      <c r="N43" s="107">
        <v>4946</v>
      </c>
      <c r="O43" s="107">
        <v>4885</v>
      </c>
      <c r="P43" s="107">
        <v>4182</v>
      </c>
      <c r="Q43" s="107">
        <v>3802</v>
      </c>
      <c r="R43" s="107">
        <v>2991</v>
      </c>
      <c r="S43" s="107">
        <v>2106</v>
      </c>
      <c r="T43" s="107">
        <v>1647</v>
      </c>
      <c r="U43" s="107">
        <v>1139</v>
      </c>
      <c r="V43" s="108">
        <v>1321</v>
      </c>
      <c r="W43" s="109"/>
      <c r="X43" s="114">
        <v>31</v>
      </c>
      <c r="Y43" s="115">
        <v>7</v>
      </c>
      <c r="Z43" s="42" t="s">
        <v>60</v>
      </c>
      <c r="AA43" s="36"/>
      <c r="AB43" s="26"/>
    </row>
    <row r="44" spans="1:28" s="7" customFormat="1" ht="24" customHeight="1" x14ac:dyDescent="0.5">
      <c r="A44" s="42" t="s">
        <v>47</v>
      </c>
      <c r="B44" s="36"/>
      <c r="C44" s="41"/>
      <c r="D44" s="26"/>
      <c r="E44" s="75">
        <f t="shared" si="4"/>
        <v>17370</v>
      </c>
      <c r="F44" s="76">
        <v>1055</v>
      </c>
      <c r="G44" s="76">
        <v>1067</v>
      </c>
      <c r="H44" s="76">
        <v>1015</v>
      </c>
      <c r="I44" s="76">
        <v>1107</v>
      </c>
      <c r="J44" s="76">
        <v>1214</v>
      </c>
      <c r="K44" s="76">
        <v>1325</v>
      </c>
      <c r="L44" s="76">
        <v>1429</v>
      </c>
      <c r="M44" s="76">
        <v>1376</v>
      </c>
      <c r="N44" s="76">
        <v>1398</v>
      </c>
      <c r="O44" s="76">
        <v>1434</v>
      </c>
      <c r="P44" s="76">
        <v>1222</v>
      </c>
      <c r="Q44" s="76">
        <v>1019</v>
      </c>
      <c r="R44" s="76">
        <v>779</v>
      </c>
      <c r="S44" s="76">
        <v>857</v>
      </c>
      <c r="T44" s="76">
        <v>393</v>
      </c>
      <c r="U44" s="76">
        <v>311</v>
      </c>
      <c r="V44" s="77">
        <v>364</v>
      </c>
      <c r="W44" s="78"/>
      <c r="X44" s="101">
        <v>4</v>
      </c>
      <c r="Y44" s="93">
        <v>1</v>
      </c>
      <c r="Z44" s="42" t="s">
        <v>61</v>
      </c>
      <c r="AA44" s="36"/>
      <c r="AB44" s="26"/>
    </row>
    <row r="45" spans="1:28" s="7" customFormat="1" ht="24" customHeight="1" x14ac:dyDescent="0.5">
      <c r="A45" s="42" t="s">
        <v>48</v>
      </c>
      <c r="B45" s="36"/>
      <c r="C45" s="41"/>
      <c r="D45" s="26"/>
      <c r="E45" s="75">
        <f t="shared" si="4"/>
        <v>12100</v>
      </c>
      <c r="F45" s="76">
        <v>778</v>
      </c>
      <c r="G45" s="76">
        <v>762</v>
      </c>
      <c r="H45" s="76">
        <v>671</v>
      </c>
      <c r="I45" s="76">
        <v>790</v>
      </c>
      <c r="J45" s="76">
        <v>920</v>
      </c>
      <c r="K45" s="76">
        <v>852</v>
      </c>
      <c r="L45" s="76">
        <v>967</v>
      </c>
      <c r="M45" s="76">
        <v>1001</v>
      </c>
      <c r="N45" s="76">
        <v>1054</v>
      </c>
      <c r="O45" s="76">
        <v>1039</v>
      </c>
      <c r="P45" s="76">
        <v>886</v>
      </c>
      <c r="Q45" s="76">
        <v>717</v>
      </c>
      <c r="R45" s="76">
        <v>534</v>
      </c>
      <c r="S45" s="76">
        <v>355</v>
      </c>
      <c r="T45" s="76">
        <v>286</v>
      </c>
      <c r="U45" s="76">
        <v>227</v>
      </c>
      <c r="V45" s="77">
        <v>258</v>
      </c>
      <c r="W45" s="78"/>
      <c r="X45" s="101">
        <v>3</v>
      </c>
      <c r="Y45" s="93">
        <v>0</v>
      </c>
      <c r="Z45" s="42" t="s">
        <v>62</v>
      </c>
      <c r="AA45" s="36"/>
      <c r="AB45" s="26"/>
    </row>
    <row r="46" spans="1:28" s="7" customFormat="1" ht="24" customHeight="1" x14ac:dyDescent="0.5">
      <c r="A46" s="42" t="s">
        <v>49</v>
      </c>
      <c r="B46" s="36"/>
      <c r="C46" s="41"/>
      <c r="D46" s="26"/>
      <c r="E46" s="75">
        <f t="shared" si="4"/>
        <v>20714</v>
      </c>
      <c r="F46" s="76">
        <v>1331</v>
      </c>
      <c r="G46" s="76">
        <v>1432</v>
      </c>
      <c r="H46" s="76">
        <v>1332</v>
      </c>
      <c r="I46" s="76">
        <v>1492</v>
      </c>
      <c r="J46" s="76">
        <v>1603</v>
      </c>
      <c r="K46" s="76">
        <v>1607</v>
      </c>
      <c r="L46" s="76">
        <v>1675</v>
      </c>
      <c r="M46" s="76">
        <v>1763</v>
      </c>
      <c r="N46" s="76">
        <v>1855</v>
      </c>
      <c r="O46" s="76">
        <v>1710</v>
      </c>
      <c r="P46" s="76">
        <v>1380</v>
      </c>
      <c r="Q46" s="76">
        <v>1067</v>
      </c>
      <c r="R46" s="76">
        <v>858</v>
      </c>
      <c r="S46" s="76">
        <v>582</v>
      </c>
      <c r="T46" s="76">
        <v>423</v>
      </c>
      <c r="U46" s="76">
        <v>315</v>
      </c>
      <c r="V46" s="77">
        <v>283</v>
      </c>
      <c r="W46" s="78"/>
      <c r="X46" s="101">
        <v>5</v>
      </c>
      <c r="Y46" s="93">
        <v>1</v>
      </c>
      <c r="Z46" s="42" t="s">
        <v>63</v>
      </c>
      <c r="AA46" s="36"/>
      <c r="AB46" s="26"/>
    </row>
    <row r="47" spans="1:28" s="7" customFormat="1" ht="24" customHeight="1" x14ac:dyDescent="0.5">
      <c r="A47" s="42" t="s">
        <v>50</v>
      </c>
      <c r="B47" s="36"/>
      <c r="C47" s="41"/>
      <c r="D47" s="26"/>
      <c r="E47" s="75">
        <f t="shared" si="4"/>
        <v>17272</v>
      </c>
      <c r="F47" s="110">
        <v>1066</v>
      </c>
      <c r="G47" s="111">
        <v>1081</v>
      </c>
      <c r="H47" s="111">
        <v>1057</v>
      </c>
      <c r="I47" s="111">
        <v>1168</v>
      </c>
      <c r="J47" s="111">
        <v>1328</v>
      </c>
      <c r="K47" s="111">
        <v>1247</v>
      </c>
      <c r="L47" s="111">
        <v>1355</v>
      </c>
      <c r="M47" s="111">
        <v>1491</v>
      </c>
      <c r="N47" s="111">
        <v>1520</v>
      </c>
      <c r="O47" s="111">
        <v>1478</v>
      </c>
      <c r="P47" s="111">
        <v>1198</v>
      </c>
      <c r="Q47" s="111">
        <v>1006</v>
      </c>
      <c r="R47" s="111">
        <v>777</v>
      </c>
      <c r="S47" s="111">
        <v>550</v>
      </c>
      <c r="T47" s="111">
        <v>385</v>
      </c>
      <c r="U47" s="111">
        <v>272</v>
      </c>
      <c r="V47" s="112">
        <v>280</v>
      </c>
      <c r="W47" s="78"/>
      <c r="X47" s="104">
        <v>12</v>
      </c>
      <c r="Y47" s="103">
        <v>1</v>
      </c>
      <c r="Z47" s="42" t="s">
        <v>64</v>
      </c>
      <c r="AA47" s="36"/>
      <c r="AB47" s="26"/>
    </row>
    <row r="48" spans="1:28" s="7" customFormat="1" ht="24" customHeight="1" x14ac:dyDescent="0.5">
      <c r="A48" s="42" t="s">
        <v>51</v>
      </c>
      <c r="B48" s="36"/>
      <c r="C48" s="71"/>
      <c r="D48" s="27"/>
      <c r="E48" s="75">
        <f t="shared" si="4"/>
        <v>12255</v>
      </c>
      <c r="F48" s="110">
        <v>795</v>
      </c>
      <c r="G48" s="111">
        <v>791</v>
      </c>
      <c r="H48" s="111">
        <v>776</v>
      </c>
      <c r="I48" s="111">
        <v>809</v>
      </c>
      <c r="J48" s="111">
        <v>921</v>
      </c>
      <c r="K48" s="111">
        <v>928</v>
      </c>
      <c r="L48" s="111">
        <v>919</v>
      </c>
      <c r="M48" s="111">
        <v>963</v>
      </c>
      <c r="N48" s="111">
        <v>1031</v>
      </c>
      <c r="O48" s="111">
        <v>1058</v>
      </c>
      <c r="P48" s="111">
        <v>876</v>
      </c>
      <c r="Q48" s="111">
        <v>719</v>
      </c>
      <c r="R48" s="111">
        <v>532</v>
      </c>
      <c r="S48" s="111">
        <v>411</v>
      </c>
      <c r="T48" s="111">
        <v>278</v>
      </c>
      <c r="U48" s="111">
        <v>210</v>
      </c>
      <c r="V48" s="112">
        <v>237</v>
      </c>
      <c r="W48" s="78"/>
      <c r="X48" s="104">
        <v>1</v>
      </c>
      <c r="Y48" s="103">
        <v>0</v>
      </c>
      <c r="Z48" s="42" t="s">
        <v>65</v>
      </c>
      <c r="AA48" s="36"/>
      <c r="AB48" s="26"/>
    </row>
    <row r="49" spans="1:28" s="5" customFormat="1" ht="4.5" customHeight="1" x14ac:dyDescent="0.3">
      <c r="A49" s="22"/>
      <c r="B49" s="22"/>
      <c r="C49" s="72"/>
      <c r="D49" s="22"/>
      <c r="E49" s="29"/>
      <c r="F49" s="30"/>
      <c r="G49" s="31"/>
      <c r="H49" s="29"/>
      <c r="I49" s="30"/>
      <c r="J49" s="31"/>
      <c r="K49" s="32"/>
      <c r="L49" s="30"/>
      <c r="M49" s="32"/>
      <c r="N49" s="29"/>
      <c r="O49" s="30"/>
      <c r="P49" s="31"/>
      <c r="Q49" s="30"/>
      <c r="R49" s="32"/>
      <c r="S49" s="30"/>
      <c r="T49" s="32"/>
      <c r="U49" s="30"/>
      <c r="V49" s="32"/>
      <c r="W49" s="31"/>
      <c r="X49" s="32"/>
      <c r="Y49" s="30"/>
      <c r="Z49" s="33"/>
      <c r="AA49" s="33"/>
      <c r="AB49" s="14"/>
    </row>
    <row r="50" spans="1:28" s="5" customFormat="1" ht="4.5" customHeight="1" x14ac:dyDescent="0.3">
      <c r="A50" s="14"/>
      <c r="B50" s="14"/>
      <c r="C50" s="73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34"/>
      <c r="AA50" s="34"/>
      <c r="AB50" s="14"/>
    </row>
    <row r="51" spans="1:28" s="3" customFormat="1" ht="18.75" customHeight="1" x14ac:dyDescent="0.4">
      <c r="A51" s="38" t="s">
        <v>67</v>
      </c>
      <c r="B51" s="38"/>
      <c r="C51" s="40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 t="s">
        <v>68</v>
      </c>
      <c r="S51" s="38"/>
      <c r="T51" s="35"/>
      <c r="U51" s="35"/>
      <c r="V51" s="35"/>
      <c r="W51" s="35"/>
      <c r="X51" s="35"/>
      <c r="Y51" s="35"/>
      <c r="Z51" s="35"/>
      <c r="AA51" s="35"/>
      <c r="AB51" s="35"/>
    </row>
    <row r="52" spans="1:28" s="3" customFormat="1" ht="20.25" customHeight="1" x14ac:dyDescent="0.4">
      <c r="A52" s="38"/>
      <c r="B52" s="39" t="s">
        <v>72</v>
      </c>
      <c r="C52" s="40" t="s">
        <v>71</v>
      </c>
      <c r="D52" s="38"/>
      <c r="E52" s="38"/>
      <c r="F52" s="38"/>
      <c r="G52" s="38"/>
      <c r="H52" s="38"/>
      <c r="I52" s="38"/>
      <c r="K52" s="38"/>
      <c r="L52" s="38"/>
      <c r="M52" s="38"/>
      <c r="N52" s="38"/>
      <c r="O52" s="38"/>
      <c r="P52" s="38"/>
      <c r="Q52" s="38"/>
      <c r="R52" s="38" t="s">
        <v>70</v>
      </c>
      <c r="S52" s="38"/>
      <c r="T52" s="35"/>
      <c r="U52" s="35"/>
      <c r="V52" s="35"/>
      <c r="W52" s="35"/>
      <c r="X52" s="35"/>
      <c r="Y52" s="35"/>
      <c r="Z52" s="35"/>
      <c r="AA52" s="35"/>
      <c r="AB52" s="35"/>
    </row>
    <row r="53" spans="1:28" s="5" customFormat="1" ht="14.25" x14ac:dyDescent="0.3">
      <c r="A53" s="14"/>
      <c r="B53" s="14"/>
      <c r="C53" s="73"/>
      <c r="D53" s="14"/>
      <c r="E53" s="14"/>
      <c r="F53" s="14"/>
      <c r="G53" s="14"/>
      <c r="H53" s="14"/>
      <c r="I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</row>
    <row r="54" spans="1:28" x14ac:dyDescent="0.45">
      <c r="D54" s="12" t="s">
        <v>37</v>
      </c>
    </row>
  </sheetData>
  <mergeCells count="17">
    <mergeCell ref="A29:D33"/>
    <mergeCell ref="F29:Y29"/>
    <mergeCell ref="Z29:AA33"/>
    <mergeCell ref="V30:W30"/>
    <mergeCell ref="V31:W31"/>
    <mergeCell ref="V32:W32"/>
    <mergeCell ref="V33:W33"/>
    <mergeCell ref="B10:C10"/>
    <mergeCell ref="A9:D9"/>
    <mergeCell ref="Z9:AA9"/>
    <mergeCell ref="A4:D8"/>
    <mergeCell ref="F4:Y4"/>
    <mergeCell ref="Z4:AA8"/>
    <mergeCell ref="V5:W5"/>
    <mergeCell ref="V6:W6"/>
    <mergeCell ref="V7:W7"/>
    <mergeCell ref="V8:W8"/>
  </mergeCells>
  <phoneticPr fontId="8" type="noConversion"/>
  <pageMargins left="0.6692913385826772" right="0.59055118110236227" top="0.6692913385826772" bottom="0.59055118110236227" header="0.39370078740157483" footer="0.39370078740157483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T-5.1_</vt:lpstr>
      <vt:lpstr>'T-5.1_'!Print_Area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KKD Windows7 V.11_x86</cp:lastModifiedBy>
  <cp:lastPrinted>2017-03-15T08:36:45Z</cp:lastPrinted>
  <dcterms:created xsi:type="dcterms:W3CDTF">2004-08-16T17:13:42Z</dcterms:created>
  <dcterms:modified xsi:type="dcterms:W3CDTF">2017-03-15T08:54:16Z</dcterms:modified>
</cp:coreProperties>
</file>