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.1 D" sheetId="1" r:id="rId1"/>
  </sheets>
  <definedNames>
    <definedName name="_xlnm.Print_Area" localSheetId="0">'T-1.1 D'!$A$1:$R$23</definedName>
  </definedNames>
  <calcPr calcId="124519"/>
</workbook>
</file>

<file path=xl/calcChain.xml><?xml version="1.0" encoding="utf-8"?>
<calcChain xmlns="http://schemas.openxmlformats.org/spreadsheetml/2006/main">
  <c r="I9" i="1"/>
  <c r="L9"/>
  <c r="M9"/>
  <c r="S9"/>
  <c r="N9" s="1"/>
  <c r="L10"/>
  <c r="M10"/>
  <c r="N10"/>
  <c r="L11"/>
  <c r="M11"/>
  <c r="N11"/>
  <c r="L12"/>
  <c r="M12"/>
  <c r="N12"/>
  <c r="L13"/>
  <c r="M13"/>
  <c r="N13"/>
  <c r="L14"/>
  <c r="M14"/>
  <c r="N14"/>
  <c r="L15"/>
  <c r="M15"/>
  <c r="N15"/>
  <c r="L16"/>
  <c r="M16"/>
  <c r="N16"/>
  <c r="L17"/>
  <c r="M17"/>
  <c r="N17"/>
  <c r="L18"/>
  <c r="M18"/>
  <c r="N18"/>
  <c r="L19"/>
  <c r="M19"/>
  <c r="N19"/>
</calcChain>
</file>

<file path=xl/sharedStrings.xml><?xml version="1.0" encoding="utf-8"?>
<sst xmlns="http://schemas.openxmlformats.org/spreadsheetml/2006/main" count="51" uniqueCount="47">
  <si>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</si>
  <si>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</si>
  <si>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</si>
  <si>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</si>
  <si>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</si>
  <si>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</si>
  <si>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</si>
  <si>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</si>
  <si>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</si>
  <si>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</si>
  <si>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</si>
  <si>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</si>
  <si>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</si>
  <si>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</si>
  <si>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</si>
  <si>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</si>
  <si>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</si>
  <si>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</si>
  <si>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</si>
  <si>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</si>
  <si>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</si>
  <si>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 xml:space="preserve"> Mueang district</t>
  </si>
  <si>
    <t>อำเภอเมืองจันทบุรี</t>
  </si>
  <si>
    <t>Total</t>
  </si>
  <si>
    <t>รวมยอด</t>
  </si>
  <si>
    <t>(per sq. km.)</t>
  </si>
  <si>
    <t>( 2014 )</t>
  </si>
  <si>
    <t>( 2013 )</t>
  </si>
  <si>
    <t>( 2012 )</t>
  </si>
  <si>
    <t>( 2011 )</t>
  </si>
  <si>
    <t>( 2010 )</t>
  </si>
  <si>
    <t>Population density</t>
  </si>
  <si>
    <t>(ต่อ ตร. กม.)</t>
  </si>
  <si>
    <t>ของประชากร</t>
  </si>
  <si>
    <t>Percentage  change (%)</t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</si>
  <si>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</si>
  <si>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</si>
  <si>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</si>
  <si>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</si>
  <si>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</si>
  <si>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</si>
  <si>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2010 - 2014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</si>
  <si>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</si>
  <si>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2553 - 2557</t>
  </si>
  <si>
    <t>ตาราง</t>
  </si>
  <si>
    <t xml:space="preserve">        สำนักงานสถิติแห่งชาติ  กระทรวงเทคโนโลยีสารสนเทศและการสื่อสาร</t>
  </si>
  <si>
    <t>ที่มา : สำนักงานสถิติจังหวัดจันทบุรี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</si>
</sst>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\ 0.00\ \ "/>
    <numFmt numFmtId="166" formatCode="_-* #,##0_-;\-* #,##0_-;_-* &quot;-&quot;??_-;_-@_-"/>
    <numFmt numFmtId="167" formatCode="0.00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2" fillId="0" borderId="5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6" xfId="1" applyNumberFormat="1" applyFont="1" applyBorder="1" applyAlignment="1">
      <alignment vertical="center"/>
    </xf>
    <xf numFmtId="166" fontId="2" fillId="0" borderId="7" xfId="1" applyNumberFormat="1" applyFont="1" applyBorder="1" applyAlignment="1">
      <alignment vertical="center"/>
    </xf>
    <xf numFmtId="166" fontId="2" fillId="0" borderId="5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6" fontId="5" fillId="0" borderId="6" xfId="1" applyNumberFormat="1" applyFont="1" applyBorder="1" applyAlignment="1">
      <alignment vertical="center"/>
    </xf>
    <xf numFmtId="166" fontId="5" fillId="0" borderId="7" xfId="1" applyNumberFormat="1" applyFont="1" applyBorder="1" applyAlignment="1">
      <alignment vertical="center"/>
    </xf>
    <xf numFmtId="166" fontId="5" fillId="0" borderId="5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171450</xdr:colOff>
      <xdr:row>23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391650" y="0"/>
          <a:ext cx="771525" cy="6848475"/>
          <a:chOff x="996" y="0"/>
          <a:chExt cx="66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6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5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3.28515625" style="1" customWidth="1"/>
    <col min="5" max="9" width="10.140625" style="1" customWidth="1"/>
    <col min="10" max="13" width="9.7109375" style="1" customWidth="1"/>
    <col min="14" max="14" width="15.140625" style="1" customWidth="1"/>
    <col min="15" max="15" width="0.85546875" style="1" customWidth="1"/>
    <col min="16" max="16" width="23.28515625" style="1" customWidth="1"/>
    <col min="17" max="17" width="1.5703125" style="1" customWidth="1"/>
    <col min="18" max="18" width="4.42578125" style="1" customWidth="1"/>
    <col min="19" max="16384" width="9.140625" style="1"/>
  </cols>
  <sheetData>
    <row r="1" spans="1:19" s="50" customFormat="1" ht="26.25" customHeight="1">
      <c r="B1" s="50" t="s">
        <v>44</v>
      </c>
      <c r="C1" s="51">
        <v>1.1000000000000001</v>
      </c>
      <c r="D1" s="50" t="s">
        <v>43</v>
      </c>
    </row>
    <row r="2" spans="1:19" s="50" customFormat="1" ht="26.25" customHeight="1">
      <c r="B2" s="50" t="s">
        <v>42</v>
      </c>
      <c r="C2" s="51">
        <v>1.1000000000000001</v>
      </c>
      <c r="D2" s="50" t="s">
        <v>41</v>
      </c>
    </row>
    <row r="3" spans="1:19" ht="3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s="2" customFormat="1" ht="19.5" customHeight="1">
      <c r="A4" s="48" t="s">
        <v>40</v>
      </c>
      <c r="B4" s="48"/>
      <c r="C4" s="48"/>
      <c r="D4" s="47"/>
      <c r="E4" s="43" t="s">
        <v>39</v>
      </c>
      <c r="F4" s="43"/>
      <c r="G4" s="43"/>
      <c r="H4" s="43"/>
      <c r="I4" s="46"/>
      <c r="J4" s="43" t="s">
        <v>38</v>
      </c>
      <c r="K4" s="43"/>
      <c r="L4" s="43"/>
      <c r="M4" s="46"/>
      <c r="N4" s="45" t="s">
        <v>37</v>
      </c>
      <c r="O4" s="44" t="s">
        <v>36</v>
      </c>
      <c r="P4" s="43"/>
    </row>
    <row r="5" spans="1:19" s="2" customFormat="1" ht="19.5" customHeight="1">
      <c r="A5" s="39"/>
      <c r="B5" s="39"/>
      <c r="C5" s="39"/>
      <c r="D5" s="38"/>
      <c r="E5" s="27" t="s">
        <v>35</v>
      </c>
      <c r="F5" s="27"/>
      <c r="G5" s="27"/>
      <c r="H5" s="27"/>
      <c r="I5" s="42"/>
      <c r="J5" s="27" t="s">
        <v>34</v>
      </c>
      <c r="K5" s="27"/>
      <c r="L5" s="27"/>
      <c r="M5" s="42"/>
      <c r="N5" s="41" t="s">
        <v>33</v>
      </c>
      <c r="O5" s="36"/>
      <c r="P5" s="35"/>
    </row>
    <row r="6" spans="1:19" s="2" customFormat="1" ht="19.5" customHeight="1">
      <c r="A6" s="39"/>
      <c r="B6" s="39"/>
      <c r="C6" s="39"/>
      <c r="D6" s="38"/>
      <c r="F6" s="40"/>
      <c r="G6" s="40"/>
      <c r="H6" s="40"/>
      <c r="I6" s="40"/>
      <c r="J6" s="40"/>
      <c r="K6" s="40"/>
      <c r="L6" s="40"/>
      <c r="M6" s="40"/>
      <c r="N6" s="37" t="s">
        <v>32</v>
      </c>
      <c r="O6" s="36"/>
      <c r="P6" s="35"/>
    </row>
    <row r="7" spans="1:19" s="2" customFormat="1" ht="19.5" customHeight="1">
      <c r="A7" s="39"/>
      <c r="B7" s="39"/>
      <c r="C7" s="39"/>
      <c r="D7" s="38"/>
      <c r="E7" s="37">
        <v>2553</v>
      </c>
      <c r="F7" s="14">
        <v>2554</v>
      </c>
      <c r="G7" s="37">
        <v>2555</v>
      </c>
      <c r="H7" s="37">
        <v>2556</v>
      </c>
      <c r="I7" s="37">
        <v>2557</v>
      </c>
      <c r="J7" s="14">
        <v>2554</v>
      </c>
      <c r="K7" s="37">
        <v>2555</v>
      </c>
      <c r="L7" s="37">
        <v>2556</v>
      </c>
      <c r="M7" s="37">
        <v>2557</v>
      </c>
      <c r="N7" s="37" t="s">
        <v>31</v>
      </c>
      <c r="O7" s="36"/>
      <c r="P7" s="35"/>
    </row>
    <row r="8" spans="1:19" s="2" customFormat="1" ht="30.75" customHeight="1">
      <c r="A8" s="34"/>
      <c r="B8" s="34"/>
      <c r="C8" s="34"/>
      <c r="D8" s="33"/>
      <c r="E8" s="31" t="s">
        <v>30</v>
      </c>
      <c r="F8" s="31" t="s">
        <v>29</v>
      </c>
      <c r="G8" s="31" t="s">
        <v>28</v>
      </c>
      <c r="H8" s="31" t="s">
        <v>27</v>
      </c>
      <c r="I8" s="32" t="s">
        <v>26</v>
      </c>
      <c r="J8" s="31" t="s">
        <v>29</v>
      </c>
      <c r="K8" s="31" t="s">
        <v>28</v>
      </c>
      <c r="L8" s="31" t="s">
        <v>27</v>
      </c>
      <c r="M8" s="30" t="s">
        <v>26</v>
      </c>
      <c r="N8" s="29" t="s">
        <v>25</v>
      </c>
      <c r="O8" s="28"/>
      <c r="P8" s="27"/>
    </row>
    <row r="9" spans="1:19" s="18" customFormat="1" ht="26.25" customHeight="1">
      <c r="A9" s="20" t="s">
        <v>24</v>
      </c>
      <c r="B9" s="20"/>
      <c r="C9" s="20"/>
      <c r="D9" s="20"/>
      <c r="E9" s="26">
        <v>514616</v>
      </c>
      <c r="F9" s="25">
        <v>516855</v>
      </c>
      <c r="G9" s="24">
        <v>521812</v>
      </c>
      <c r="H9" s="24">
        <v>524260</v>
      </c>
      <c r="I9" s="24">
        <f>SUM(I10:I19)</f>
        <v>527350</v>
      </c>
      <c r="J9" s="23">
        <v>0.43319693144111682</v>
      </c>
      <c r="K9" s="23">
        <v>0.94995898906120146</v>
      </c>
      <c r="L9" s="23">
        <f>((H9-G9)/G9)*100</f>
        <v>0.469134477551302</v>
      </c>
      <c r="M9" s="23">
        <f>((I9-H9)/H9)*100</f>
        <v>0.58940220501277996</v>
      </c>
      <c r="N9" s="22">
        <f>I9/S9</f>
        <v>83.204480908804058</v>
      </c>
      <c r="O9" s="21" t="s">
        <v>23</v>
      </c>
      <c r="P9" s="20"/>
      <c r="S9" s="19">
        <f>SUM(S10:S19)</f>
        <v>6337.9999999999991</v>
      </c>
    </row>
    <row r="10" spans="1:19" s="2" customFormat="1" ht="26.25" customHeight="1">
      <c r="A10" s="16" t="s">
        <v>22</v>
      </c>
      <c r="E10" s="13">
        <v>124147</v>
      </c>
      <c r="F10" s="12">
        <v>123943</v>
      </c>
      <c r="G10" s="11">
        <v>125550</v>
      </c>
      <c r="H10" s="11">
        <v>125924</v>
      </c>
      <c r="I10" s="11">
        <v>127104</v>
      </c>
      <c r="J10" s="10">
        <v>-0.16459178816067777</v>
      </c>
      <c r="K10" s="10">
        <v>1.2799681401832004</v>
      </c>
      <c r="L10" s="10">
        <f>((H10-G10)/G10)*100</f>
        <v>0.29788928713659896</v>
      </c>
      <c r="M10" s="9">
        <f>((I10-H10)/H10)*100</f>
        <v>0.93707315523649182</v>
      </c>
      <c r="N10" s="8">
        <f>I10/S10</f>
        <v>502.20274760661101</v>
      </c>
      <c r="O10" s="2" t="s">
        <v>21</v>
      </c>
      <c r="P10" s="2" t="s">
        <v>20</v>
      </c>
      <c r="S10" s="7">
        <v>253.09299999999999</v>
      </c>
    </row>
    <row r="11" spans="1:19" s="2" customFormat="1" ht="26.25" customHeight="1">
      <c r="A11" s="16" t="s">
        <v>19</v>
      </c>
      <c r="D11" s="17"/>
      <c r="E11" s="13">
        <v>55946</v>
      </c>
      <c r="F11" s="12">
        <v>56182</v>
      </c>
      <c r="G11" s="11">
        <v>56321</v>
      </c>
      <c r="H11" s="11">
        <v>56560</v>
      </c>
      <c r="I11" s="11">
        <v>56610</v>
      </c>
      <c r="J11" s="10">
        <v>0.42006336549073353</v>
      </c>
      <c r="K11" s="10">
        <v>0.2467995951776345</v>
      </c>
      <c r="L11" s="10">
        <f>((H11-G11)/G11)*100</f>
        <v>0.42435326077306867</v>
      </c>
      <c r="M11" s="9">
        <f>((I11-H11)/H11)*100</f>
        <v>8.8401697312588401E-2</v>
      </c>
      <c r="N11" s="8">
        <f>I11/S11</f>
        <v>74.877188712736654</v>
      </c>
      <c r="P11" s="2" t="s">
        <v>18</v>
      </c>
      <c r="S11" s="7">
        <v>756.03800000000001</v>
      </c>
    </row>
    <row r="12" spans="1:19" s="2" customFormat="1" ht="26.25" customHeight="1">
      <c r="A12" s="16" t="s">
        <v>17</v>
      </c>
      <c r="D12" s="17"/>
      <c r="E12" s="13">
        <v>70354</v>
      </c>
      <c r="F12" s="12">
        <v>70233</v>
      </c>
      <c r="G12" s="11">
        <v>70602</v>
      </c>
      <c r="H12" s="11">
        <v>70463</v>
      </c>
      <c r="I12" s="11">
        <v>70594</v>
      </c>
      <c r="J12" s="10">
        <v>-0.17228368430795626</v>
      </c>
      <c r="K12" s="10">
        <v>0.52264808362369308</v>
      </c>
      <c r="L12" s="10">
        <f>((H12-G12)/G12)*100</f>
        <v>-0.1968782754029631</v>
      </c>
      <c r="M12" s="9">
        <f>((I12-H12)/H12)*100</f>
        <v>0.18591317429005294</v>
      </c>
      <c r="N12" s="8">
        <f>I12/S12</f>
        <v>115.1990861618799</v>
      </c>
      <c r="P12" s="2" t="s">
        <v>16</v>
      </c>
      <c r="S12" s="7">
        <v>612.79999999999995</v>
      </c>
    </row>
    <row r="13" spans="1:19" s="2" customFormat="1" ht="26.25" customHeight="1">
      <c r="A13" s="16" t="s">
        <v>15</v>
      </c>
      <c r="D13" s="17"/>
      <c r="E13" s="13">
        <v>40851</v>
      </c>
      <c r="F13" s="12">
        <v>41166</v>
      </c>
      <c r="G13" s="11">
        <v>41918</v>
      </c>
      <c r="H13" s="11">
        <v>42587</v>
      </c>
      <c r="I13" s="11">
        <v>43059</v>
      </c>
      <c r="J13" s="10">
        <v>0.7651945780498437</v>
      </c>
      <c r="K13" s="10">
        <v>1.793978720358794</v>
      </c>
      <c r="L13" s="10">
        <f>((H13-G13)/G13)*100</f>
        <v>1.5959730903191947</v>
      </c>
      <c r="M13" s="9">
        <f>((I13-H13)/H13)*100</f>
        <v>1.1083194402047574</v>
      </c>
      <c r="N13" s="8">
        <f>I13/S13</f>
        <v>46.451341467361402</v>
      </c>
      <c r="P13" s="2" t="s">
        <v>14</v>
      </c>
      <c r="S13" s="7">
        <v>926.97</v>
      </c>
    </row>
    <row r="14" spans="1:19" s="2" customFormat="1" ht="26.25" customHeight="1">
      <c r="A14" s="16" t="s">
        <v>13</v>
      </c>
      <c r="D14" s="17"/>
      <c r="E14" s="13">
        <v>30465</v>
      </c>
      <c r="F14" s="12">
        <v>30797</v>
      </c>
      <c r="G14" s="11">
        <v>31055</v>
      </c>
      <c r="H14" s="11">
        <v>31195</v>
      </c>
      <c r="I14" s="11">
        <v>31293</v>
      </c>
      <c r="J14" s="10">
        <v>1.0780270805597922</v>
      </c>
      <c r="K14" s="10">
        <v>0.83078409273869624</v>
      </c>
      <c r="L14" s="10">
        <f>((H14-G14)/G14)*100</f>
        <v>0.45081307357913375</v>
      </c>
      <c r="M14" s="9">
        <f>((I14-H14)/H14)*100</f>
        <v>0.31415290912005128</v>
      </c>
      <c r="N14" s="8">
        <f>I14/S14</f>
        <v>65.179899271404835</v>
      </c>
      <c r="P14" s="2" t="s">
        <v>12</v>
      </c>
      <c r="S14" s="7">
        <v>480.10199999999998</v>
      </c>
    </row>
    <row r="15" spans="1:19" s="2" customFormat="1" ht="26.25" customHeight="1">
      <c r="A15" s="16" t="s">
        <v>11</v>
      </c>
      <c r="B15" s="15"/>
      <c r="C15" s="15"/>
      <c r="D15" s="14"/>
      <c r="E15" s="13">
        <v>30659</v>
      </c>
      <c r="F15" s="12">
        <v>30589</v>
      </c>
      <c r="G15" s="11">
        <v>30649</v>
      </c>
      <c r="H15" s="11">
        <v>30605</v>
      </c>
      <c r="I15" s="11">
        <v>30491</v>
      </c>
      <c r="J15" s="10">
        <v>-0.22884043283532662</v>
      </c>
      <c r="K15" s="10">
        <v>0.19576495154817053</v>
      </c>
      <c r="L15" s="10">
        <f>((H15-G15)/G15)*100</f>
        <v>-0.14356096446866129</v>
      </c>
      <c r="M15" s="9">
        <f>((I15-H15)/H15)*100</f>
        <v>-0.37248815553014214</v>
      </c>
      <c r="N15" s="8">
        <f>I15/S15</f>
        <v>159.79435471191843</v>
      </c>
      <c r="P15" s="2" t="s">
        <v>10</v>
      </c>
      <c r="S15" s="7">
        <v>190.81399999999999</v>
      </c>
    </row>
    <row r="16" spans="1:19" s="2" customFormat="1" ht="26.25" customHeight="1">
      <c r="A16" s="16" t="s">
        <v>9</v>
      </c>
      <c r="B16" s="15"/>
      <c r="C16" s="15"/>
      <c r="D16" s="14"/>
      <c r="E16" s="13">
        <v>63588</v>
      </c>
      <c r="F16" s="12">
        <v>64009</v>
      </c>
      <c r="G16" s="11">
        <v>64287</v>
      </c>
      <c r="H16" s="11">
        <v>64614</v>
      </c>
      <c r="I16" s="11">
        <v>64971</v>
      </c>
      <c r="J16" s="10">
        <v>0.6577200081238459</v>
      </c>
      <c r="K16" s="10">
        <v>0.43243579572852298</v>
      </c>
      <c r="L16" s="10">
        <f>((H16-G16)/G16)*100</f>
        <v>0.50865649353679598</v>
      </c>
      <c r="M16" s="9">
        <f>((I16-H16)/H16)*100</f>
        <v>0.55251183953941874</v>
      </c>
      <c r="N16" s="8">
        <f>I16/S16</f>
        <v>88.537940451417981</v>
      </c>
      <c r="P16" s="2" t="s">
        <v>8</v>
      </c>
      <c r="S16" s="7">
        <v>733.82100000000003</v>
      </c>
    </row>
    <row r="17" spans="1:19" s="2" customFormat="1" ht="26.25" customHeight="1">
      <c r="A17" s="16" t="s">
        <v>7</v>
      </c>
      <c r="B17" s="15"/>
      <c r="C17" s="15"/>
      <c r="D17" s="14"/>
      <c r="E17" s="13">
        <v>39031</v>
      </c>
      <c r="F17" s="12">
        <v>39862</v>
      </c>
      <c r="G17" s="11">
        <v>40548</v>
      </c>
      <c r="H17" s="11">
        <v>40935</v>
      </c>
      <c r="I17" s="11">
        <v>41347</v>
      </c>
      <c r="J17" s="10">
        <v>2.0846921880487628</v>
      </c>
      <c r="K17" s="10">
        <v>1.6918220380783282</v>
      </c>
      <c r="L17" s="10">
        <f>((H17-G17)/G17)*100</f>
        <v>0.95442438591299206</v>
      </c>
      <c r="M17" s="9">
        <f>((I17-H17)/H17)*100</f>
        <v>1.0064736777818493</v>
      </c>
      <c r="N17" s="8">
        <f>I17/S17</f>
        <v>32.968802950264127</v>
      </c>
      <c r="P17" s="2" t="s">
        <v>6</v>
      </c>
      <c r="S17" s="7">
        <v>1254.125</v>
      </c>
    </row>
    <row r="18" spans="1:19" s="2" customFormat="1" ht="26.25" customHeight="1">
      <c r="A18" s="16" t="s">
        <v>5</v>
      </c>
      <c r="B18" s="15"/>
      <c r="C18" s="15"/>
      <c r="D18" s="14"/>
      <c r="E18" s="13">
        <v>32810</v>
      </c>
      <c r="F18" s="12">
        <v>33072</v>
      </c>
      <c r="G18" s="11">
        <v>33528</v>
      </c>
      <c r="H18" s="11">
        <v>33705</v>
      </c>
      <c r="I18" s="11">
        <v>33816</v>
      </c>
      <c r="J18" s="10">
        <v>0.79221093372036933</v>
      </c>
      <c r="K18" s="10">
        <v>1.3600572655690826</v>
      </c>
      <c r="L18" s="10">
        <f>((H18-G18)/G18)*100</f>
        <v>0.52791696492483897</v>
      </c>
      <c r="M18" s="9">
        <f>((I18-H18)/H18)*100</f>
        <v>0.32932799287939474</v>
      </c>
      <c r="N18" s="8">
        <f>I18/S18</f>
        <v>112.71361289526926</v>
      </c>
      <c r="P18" s="2" t="s">
        <v>4</v>
      </c>
      <c r="S18" s="7">
        <v>300.017</v>
      </c>
    </row>
    <row r="19" spans="1:19" s="2" customFormat="1" ht="26.25" customHeight="1">
      <c r="A19" s="16" t="s">
        <v>3</v>
      </c>
      <c r="B19" s="15"/>
      <c r="C19" s="15"/>
      <c r="D19" s="14"/>
      <c r="E19" s="13">
        <v>26765</v>
      </c>
      <c r="F19" s="12">
        <v>27002</v>
      </c>
      <c r="G19" s="11">
        <v>27354</v>
      </c>
      <c r="H19" s="11">
        <v>27672</v>
      </c>
      <c r="I19" s="11">
        <v>28065</v>
      </c>
      <c r="J19" s="10">
        <v>0.87771276201762305</v>
      </c>
      <c r="K19" s="10">
        <v>1.2868319075820693</v>
      </c>
      <c r="L19" s="10">
        <f>((H19-G19)/G19)*100</f>
        <v>1.1625356437815311</v>
      </c>
      <c r="M19" s="9">
        <f>((I19-H19)/H19)*100</f>
        <v>1.4202081526452732</v>
      </c>
      <c r="N19" s="8">
        <f>I19/S19</f>
        <v>33.804292838042926</v>
      </c>
      <c r="P19" s="2" t="s">
        <v>2</v>
      </c>
      <c r="S19" s="7">
        <v>830.22</v>
      </c>
    </row>
    <row r="20" spans="1:19" s="2" customFormat="1" ht="3" customHeight="1">
      <c r="A20" s="3"/>
      <c r="B20" s="3"/>
      <c r="C20" s="3"/>
      <c r="D20" s="3"/>
      <c r="E20" s="5"/>
      <c r="F20" s="5"/>
      <c r="G20" s="4"/>
      <c r="H20" s="6"/>
      <c r="I20" s="6"/>
      <c r="J20" s="6"/>
      <c r="K20" s="6"/>
      <c r="L20" s="5"/>
      <c r="M20" s="4"/>
      <c r="N20" s="4"/>
      <c r="O20" s="3"/>
      <c r="P20" s="3"/>
    </row>
    <row r="21" spans="1:19" s="2" customFormat="1" ht="24" customHeight="1">
      <c r="A21" s="2" t="s">
        <v>1</v>
      </c>
    </row>
    <row r="22" spans="1:19" s="2" customFormat="1" ht="24" customHeight="1">
      <c r="B22" s="2" t="s">
        <v>0</v>
      </c>
    </row>
    <row r="23" spans="1:19" s="2" customFormat="1" ht="24.75" customHeight="1"/>
    <row r="24" spans="1:19">
      <c r="B24" s="1" t="s">
        <v>46</v>
      </c>
    </row>
    <row r="25" spans="1:19">
      <c r="B25" s="1" t="s">
        <v>45</v>
      </c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 D</vt:lpstr>
      <vt:lpstr>'T-1.1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2015-09-10T05:00:51Z</dcterms:created>
  <dcterms:modified xsi:type="dcterms:W3CDTF">2015-09-10T05:03:52Z</dcterms:modified>
</cp:coreProperties>
</file>