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.1" sheetId="1" r:id="rId1"/>
  </sheets>
  <definedNames>
    <definedName name="_xlnm.Print_Area" localSheetId="0">'T-1.1'!$A$1:$R$30</definedName>
  </definedNames>
  <calcPr calcId="124519"/>
</workbook>
</file>

<file path=xl/calcChain.xml><?xml version="1.0" encoding="utf-8"?>
<calcChain xmlns="http://schemas.openxmlformats.org/spreadsheetml/2006/main">
  <c r="F9" i="1"/>
  <c r="J9" s="1"/>
  <c r="G9"/>
  <c r="H9"/>
  <c r="K9"/>
  <c r="L9"/>
  <c r="M9"/>
  <c r="N9"/>
  <c r="J10"/>
  <c r="K10"/>
  <c r="L10"/>
  <c r="M10"/>
  <c r="N10"/>
  <c r="J11"/>
  <c r="K11"/>
  <c r="L11"/>
  <c r="M11"/>
  <c r="N11"/>
  <c r="J12"/>
  <c r="K12"/>
  <c r="L12"/>
  <c r="M12"/>
  <c r="N12"/>
  <c r="J13"/>
  <c r="K13"/>
  <c r="L13"/>
  <c r="M13"/>
  <c r="N13"/>
  <c r="J14"/>
  <c r="K14"/>
  <c r="L14"/>
  <c r="M14"/>
  <c r="N14"/>
  <c r="J15"/>
  <c r="K15"/>
  <c r="L15"/>
  <c r="M15"/>
  <c r="N15"/>
  <c r="J16"/>
  <c r="K16"/>
  <c r="L16"/>
  <c r="M16"/>
  <c r="N16"/>
  <c r="J17"/>
  <c r="K17"/>
  <c r="L17"/>
  <c r="M17"/>
  <c r="N17"/>
  <c r="J18"/>
  <c r="K18"/>
  <c r="L18"/>
  <c r="M18"/>
  <c r="N18"/>
  <c r="J19"/>
  <c r="K19"/>
  <c r="L19"/>
  <c r="M19"/>
  <c r="N19"/>
  <c r="J20"/>
  <c r="K20"/>
  <c r="L20"/>
  <c r="M20"/>
  <c r="N20"/>
</calcChain>
</file>

<file path=xl/sharedStrings.xml><?xml version="1.0" encoding="utf-8"?>
<sst xmlns="http://schemas.openxmlformats.org/spreadsheetml/2006/main" count="51" uniqueCount="47">
  <si>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</si>
  <si>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</si>
  <si>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Kosamphi Nakhon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</si>
  <si>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</si>
  <si>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</si>
  <si>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</si>
  <si>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</si>
  <si>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</si>
  <si>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</si>
  <si>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</si>
  <si>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</si>
  <si>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</si>
  <si>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</si>
  <si>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</si>
  <si>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</si>
  <si>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</si>
  <si>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</si>
  <si>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</si>
  <si>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</si>
  <si>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</si>
  <si>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</si>
  <si>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</si>
  <si>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</si>
  <si>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 xml:space="preserve"> Mueang District</t>
  </si>
  <si>
    <t>เมืองกำแพงเพชร</t>
  </si>
  <si>
    <t>Total</t>
  </si>
  <si>
    <t>รวมยอด</t>
  </si>
  <si>
    <t>(Per sq. km.)</t>
  </si>
  <si>
    <t>(2014)</t>
  </si>
  <si>
    <t>(2013)</t>
  </si>
  <si>
    <t>(2012)</t>
  </si>
  <si>
    <t>(2011)</t>
  </si>
  <si>
    <t>(2010)</t>
  </si>
  <si>
    <t>Population density</t>
  </si>
  <si>
    <t>(ต่อ ตร. กม.)</t>
  </si>
  <si>
    <t>ของประชากร</t>
  </si>
  <si>
    <t>Percent  change</t>
  </si>
  <si>
    <t>Population</t>
  </si>
  <si>
    <t>District</t>
  </si>
  <si>
    <t>ความหนาแน่น</t>
  </si>
  <si>
    <t>อัตราการเปลี่ยนแปลง (%)</t>
  </si>
  <si>
    <t>ประชากร</t>
  </si>
  <si>
    <t>อำเภอ</t>
  </si>
  <si>
    <t>Population from Registration Record, Percent Change and Density by District: 2010 - 2014</t>
  </si>
  <si>
    <t>Table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</si>
  <si>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2553 - 2557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</si>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</sst>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\-#,##0.00\ 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0" xfId="0" applyFont="1"/>
    <xf numFmtId="2" fontId="1" fillId="0" borderId="6" xfId="0" applyNumberFormat="1" applyFont="1" applyBorder="1" applyAlignment="1">
      <alignment horizontal="right" indent="3"/>
    </xf>
    <xf numFmtId="187" fontId="1" fillId="0" borderId="6" xfId="1" applyNumberFormat="1" applyFont="1" applyBorder="1" applyAlignment="1">
      <alignment horizontal="right" indent="1"/>
    </xf>
    <xf numFmtId="187" fontId="1" fillId="0" borderId="7" xfId="1" applyNumberFormat="1" applyFont="1" applyBorder="1" applyAlignment="1">
      <alignment horizontal="right" indent="1"/>
    </xf>
    <xf numFmtId="188" fontId="1" fillId="0" borderId="7" xfId="1" applyNumberFormat="1" applyFont="1" applyBorder="1" applyAlignment="1">
      <alignment horizontal="right"/>
    </xf>
    <xf numFmtId="188" fontId="1" fillId="0" borderId="6" xfId="1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4" fillId="0" borderId="0" xfId="0" applyNumberFormat="1" applyFont="1"/>
    <xf numFmtId="0" fontId="1" fillId="0" borderId="5" xfId="0" applyFont="1" applyBorder="1" applyAlignment="1"/>
    <xf numFmtId="0" fontId="6" fillId="0" borderId="0" xfId="0" applyFont="1"/>
    <xf numFmtId="4" fontId="7" fillId="0" borderId="0" xfId="0" applyNumberFormat="1" applyFont="1"/>
    <xf numFmtId="2" fontId="8" fillId="0" borderId="10" xfId="0" applyNumberFormat="1" applyFont="1" applyBorder="1" applyAlignment="1">
      <alignment horizontal="right" indent="3"/>
    </xf>
    <xf numFmtId="187" fontId="8" fillId="0" borderId="11" xfId="1" applyNumberFormat="1" applyFont="1" applyBorder="1" applyAlignment="1">
      <alignment horizontal="right" indent="1"/>
    </xf>
    <xf numFmtId="187" fontId="8" fillId="0" borderId="7" xfId="1" applyNumberFormat="1" applyFont="1" applyBorder="1" applyAlignment="1">
      <alignment horizontal="right" indent="1"/>
    </xf>
    <xf numFmtId="188" fontId="8" fillId="0" borderId="7" xfId="1" applyNumberFormat="1" applyFont="1" applyBorder="1" applyAlignment="1">
      <alignment horizontal="right"/>
    </xf>
    <xf numFmtId="188" fontId="8" fillId="0" borderId="11" xfId="1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1533525</xdr:colOff>
      <xdr:row>0</xdr:row>
      <xdr:rowOff>0</xdr:rowOff>
    </xdr:from>
    <xdr:to>
      <xdr:col>18</xdr:col>
      <xdr:colOff>104775</xdr:colOff>
      <xdr:row>30</xdr:row>
      <xdr:rowOff>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05950" y="0"/>
          <a:ext cx="571500" cy="670560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showGridLines="0" tabSelected="1" workbookViewId="0"/>
  </sheetViews>
  <sheetFormatPr defaultRowHeight="18.75"/>
  <cols>
    <col min="1" max="1" width="1.5703125" style="1" customWidth="1"/>
    <col min="2" max="2" width="5.85546875" style="1" customWidth="1"/>
    <col min="3" max="3" width="4.28515625" style="1" customWidth="1"/>
    <col min="4" max="4" width="4.7109375" style="1" customWidth="1"/>
    <col min="5" max="13" width="9.42578125" style="1" customWidth="1"/>
    <col min="14" max="14" width="17.42578125" style="1" customWidth="1"/>
    <col min="15" max="15" width="0.85546875" style="1" customWidth="1"/>
    <col min="16" max="16" width="23.57031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20" s="39" customFormat="1">
      <c r="B1" s="39" t="s">
        <v>46</v>
      </c>
      <c r="C1" s="40">
        <v>1.1000000000000001</v>
      </c>
      <c r="D1" s="39" t="s">
        <v>45</v>
      </c>
    </row>
    <row r="2" spans="1:20" s="38" customFormat="1">
      <c r="B2" s="39" t="s">
        <v>44</v>
      </c>
      <c r="C2" s="40">
        <v>1.1000000000000001</v>
      </c>
      <c r="D2" s="39" t="s">
        <v>43</v>
      </c>
    </row>
    <row r="3" spans="1:20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20" s="2" customFormat="1">
      <c r="A4" s="45" t="s">
        <v>42</v>
      </c>
      <c r="B4" s="45"/>
      <c r="C4" s="45"/>
      <c r="D4" s="46"/>
      <c r="E4" s="57" t="s">
        <v>41</v>
      </c>
      <c r="F4" s="57"/>
      <c r="G4" s="57"/>
      <c r="H4" s="57"/>
      <c r="I4" s="58"/>
      <c r="J4" s="57" t="s">
        <v>40</v>
      </c>
      <c r="K4" s="57"/>
      <c r="L4" s="57"/>
      <c r="M4" s="58"/>
      <c r="N4" s="36" t="s">
        <v>39</v>
      </c>
      <c r="O4" s="51" t="s">
        <v>38</v>
      </c>
      <c r="P4" s="52"/>
    </row>
    <row r="5" spans="1:20" s="2" customFormat="1">
      <c r="A5" s="47"/>
      <c r="B5" s="47"/>
      <c r="C5" s="47"/>
      <c r="D5" s="48"/>
      <c r="E5" s="59" t="s">
        <v>37</v>
      </c>
      <c r="F5" s="59"/>
      <c r="G5" s="59"/>
      <c r="H5" s="59"/>
      <c r="I5" s="60"/>
      <c r="J5" s="59" t="s">
        <v>36</v>
      </c>
      <c r="K5" s="59"/>
      <c r="L5" s="59"/>
      <c r="M5" s="60"/>
      <c r="N5" s="35" t="s">
        <v>35</v>
      </c>
      <c r="O5" s="53"/>
      <c r="P5" s="54"/>
    </row>
    <row r="6" spans="1:20" s="2" customFormat="1">
      <c r="A6" s="47"/>
      <c r="B6" s="47"/>
      <c r="C6" s="47"/>
      <c r="D6" s="48"/>
      <c r="E6" s="1"/>
      <c r="F6" s="34"/>
      <c r="G6" s="34"/>
      <c r="H6" s="34"/>
      <c r="I6" s="34"/>
      <c r="J6" s="34"/>
      <c r="K6" s="34"/>
      <c r="L6" s="34"/>
      <c r="M6" s="34"/>
      <c r="N6" s="32" t="s">
        <v>34</v>
      </c>
      <c r="O6" s="53"/>
      <c r="P6" s="54"/>
    </row>
    <row r="7" spans="1:20" s="2" customFormat="1">
      <c r="A7" s="47"/>
      <c r="B7" s="47"/>
      <c r="C7" s="47"/>
      <c r="D7" s="48"/>
      <c r="E7" s="33">
        <v>2553</v>
      </c>
      <c r="F7" s="33">
        <v>2554</v>
      </c>
      <c r="G7" s="33">
        <v>2555</v>
      </c>
      <c r="H7" s="32">
        <v>2556</v>
      </c>
      <c r="I7" s="32">
        <v>2557</v>
      </c>
      <c r="J7" s="33">
        <v>2554</v>
      </c>
      <c r="K7" s="33">
        <v>2555</v>
      </c>
      <c r="L7" s="32">
        <v>2556</v>
      </c>
      <c r="M7" s="32">
        <v>2557</v>
      </c>
      <c r="N7" s="32" t="s">
        <v>33</v>
      </c>
      <c r="O7" s="53"/>
      <c r="P7" s="54"/>
    </row>
    <row r="8" spans="1:20" s="2" customFormat="1">
      <c r="A8" s="49"/>
      <c r="B8" s="49"/>
      <c r="C8" s="49"/>
      <c r="D8" s="50"/>
      <c r="E8" s="31" t="s">
        <v>32</v>
      </c>
      <c r="F8" s="31" t="s">
        <v>31</v>
      </c>
      <c r="G8" s="31" t="s">
        <v>30</v>
      </c>
      <c r="H8" s="31" t="s">
        <v>29</v>
      </c>
      <c r="I8" s="31" t="s">
        <v>28</v>
      </c>
      <c r="J8" s="31" t="s">
        <v>31</v>
      </c>
      <c r="K8" s="31" t="s">
        <v>30</v>
      </c>
      <c r="L8" s="31" t="s">
        <v>29</v>
      </c>
      <c r="M8" s="31" t="s">
        <v>28</v>
      </c>
      <c r="N8" s="30" t="s">
        <v>27</v>
      </c>
      <c r="O8" s="55"/>
      <c r="P8" s="56"/>
    </row>
    <row r="9" spans="1:20" s="23" customFormat="1" ht="27" customHeight="1">
      <c r="A9" s="43" t="s">
        <v>26</v>
      </c>
      <c r="B9" s="43"/>
      <c r="C9" s="43"/>
      <c r="D9" s="43"/>
      <c r="E9" s="29">
        <v>727093</v>
      </c>
      <c r="F9" s="28">
        <f>SUM(F10:F20)</f>
        <v>726009</v>
      </c>
      <c r="G9" s="28">
        <f>SUM(G10:G20)</f>
        <v>727555</v>
      </c>
      <c r="H9" s="28">
        <f>SUM(H10:H20)</f>
        <v>728631</v>
      </c>
      <c r="I9" s="28">
        <v>729522</v>
      </c>
      <c r="J9" s="27">
        <f t="shared" ref="J9:J20" si="0">((F9-E9)/E9)*100</f>
        <v>-0.14908684308609765</v>
      </c>
      <c r="K9" s="27">
        <f t="shared" ref="K9:K20" si="1">((G9-F9)/F9)*100</f>
        <v>0.21294501858792383</v>
      </c>
      <c r="L9" s="27">
        <f t="shared" ref="L9:L20" si="2">((H9-G9)/G9)*100</f>
        <v>0.14789259918494135</v>
      </c>
      <c r="M9" s="26">
        <f t="shared" ref="M9:M20" si="3">((I9-H9)/H9)*100</f>
        <v>0.12228411912202472</v>
      </c>
      <c r="N9" s="25">
        <f t="shared" ref="N9:N20" si="4">I9/T9</f>
        <v>84.754324431396384</v>
      </c>
      <c r="O9" s="44" t="s">
        <v>25</v>
      </c>
      <c r="P9" s="43"/>
      <c r="T9" s="24">
        <v>8607.49</v>
      </c>
    </row>
    <row r="10" spans="1:20" s="2" customFormat="1" ht="20.25">
      <c r="A10" s="1"/>
      <c r="B10" s="1" t="s">
        <v>24</v>
      </c>
      <c r="C10" s="1"/>
      <c r="D10" s="1"/>
      <c r="E10" s="16">
        <v>212209</v>
      </c>
      <c r="F10" s="15">
        <v>211657</v>
      </c>
      <c r="G10" s="15">
        <v>212131</v>
      </c>
      <c r="H10" s="15">
        <v>212663</v>
      </c>
      <c r="I10" s="15">
        <v>213181</v>
      </c>
      <c r="J10" s="14">
        <f t="shared" si="0"/>
        <v>-0.26012091852843189</v>
      </c>
      <c r="K10" s="14">
        <f t="shared" si="1"/>
        <v>0.22394723538555306</v>
      </c>
      <c r="L10" s="14">
        <f t="shared" si="2"/>
        <v>0.25078842790539807</v>
      </c>
      <c r="M10" s="13">
        <f t="shared" si="3"/>
        <v>0.243577867330001</v>
      </c>
      <c r="N10" s="12">
        <f t="shared" si="4"/>
        <v>108.65234115186843</v>
      </c>
      <c r="O10" s="1" t="s">
        <v>23</v>
      </c>
      <c r="P10" s="1" t="s">
        <v>22</v>
      </c>
      <c r="T10" s="21">
        <v>1962.047</v>
      </c>
    </row>
    <row r="11" spans="1:20" s="2" customFormat="1" ht="20.25">
      <c r="A11" s="1"/>
      <c r="B11" s="20" t="s">
        <v>21</v>
      </c>
      <c r="C11" s="20"/>
      <c r="D11" s="22"/>
      <c r="E11" s="16">
        <v>50963</v>
      </c>
      <c r="F11" s="15">
        <v>50887</v>
      </c>
      <c r="G11" s="15">
        <v>51063</v>
      </c>
      <c r="H11" s="15">
        <v>51120</v>
      </c>
      <c r="I11" s="15">
        <v>51087</v>
      </c>
      <c r="J11" s="14">
        <f t="shared" si="0"/>
        <v>-0.14912779859898359</v>
      </c>
      <c r="K11" s="14">
        <f t="shared" si="1"/>
        <v>0.34586436614459487</v>
      </c>
      <c r="L11" s="14">
        <f t="shared" si="2"/>
        <v>0.11162681393572646</v>
      </c>
      <c r="M11" s="13">
        <f t="shared" si="3"/>
        <v>-6.455399061032864E-2</v>
      </c>
      <c r="N11" s="12">
        <f t="shared" si="4"/>
        <v>113.81550512634286</v>
      </c>
      <c r="O11" s="1"/>
      <c r="P11" s="1" t="s">
        <v>20</v>
      </c>
      <c r="T11" s="11">
        <v>448.858</v>
      </c>
    </row>
    <row r="12" spans="1:20" s="2" customFormat="1" ht="20.25">
      <c r="A12" s="1"/>
      <c r="B12" s="20" t="s">
        <v>19</v>
      </c>
      <c r="C12" s="20"/>
      <c r="D12" s="22"/>
      <c r="E12" s="16">
        <v>62916</v>
      </c>
      <c r="F12" s="15">
        <v>63125</v>
      </c>
      <c r="G12" s="15">
        <v>63213</v>
      </c>
      <c r="H12" s="15">
        <v>63308</v>
      </c>
      <c r="I12" s="15">
        <v>63426</v>
      </c>
      <c r="J12" s="14">
        <f t="shared" si="0"/>
        <v>0.33218895034649376</v>
      </c>
      <c r="K12" s="14">
        <f t="shared" si="1"/>
        <v>0.13940594059405942</v>
      </c>
      <c r="L12" s="14">
        <f t="shared" si="2"/>
        <v>0.15028554253080853</v>
      </c>
      <c r="M12" s="13">
        <f t="shared" si="3"/>
        <v>0.18639034561192896</v>
      </c>
      <c r="N12" s="12">
        <f t="shared" si="4"/>
        <v>55.624887633798004</v>
      </c>
      <c r="O12" s="1"/>
      <c r="P12" s="1" t="s">
        <v>18</v>
      </c>
      <c r="T12" s="21">
        <v>1140.2449999999999</v>
      </c>
    </row>
    <row r="13" spans="1:20" s="2" customFormat="1" ht="20.25">
      <c r="A13" s="1"/>
      <c r="B13" s="20" t="s">
        <v>17</v>
      </c>
      <c r="C13" s="20"/>
      <c r="D13" s="22"/>
      <c r="E13" s="16">
        <v>107022</v>
      </c>
      <c r="F13" s="15">
        <v>106736</v>
      </c>
      <c r="G13" s="15">
        <v>106789</v>
      </c>
      <c r="H13" s="15">
        <v>106683</v>
      </c>
      <c r="I13" s="15">
        <v>106564</v>
      </c>
      <c r="J13" s="14">
        <f t="shared" si="0"/>
        <v>-0.26723477415858421</v>
      </c>
      <c r="K13" s="14">
        <f t="shared" si="1"/>
        <v>4.9655224104332187E-2</v>
      </c>
      <c r="L13" s="14">
        <f t="shared" si="2"/>
        <v>-9.9261159857288686E-2</v>
      </c>
      <c r="M13" s="13">
        <f t="shared" si="3"/>
        <v>-0.11154541960762258</v>
      </c>
      <c r="N13" s="12">
        <f t="shared" si="4"/>
        <v>93.220264848986389</v>
      </c>
      <c r="O13" s="1"/>
      <c r="P13" s="1" t="s">
        <v>16</v>
      </c>
      <c r="T13" s="21">
        <v>1143.1420000000001</v>
      </c>
    </row>
    <row r="14" spans="1:20" s="2" customFormat="1" ht="20.25">
      <c r="A14" s="1"/>
      <c r="B14" s="20" t="s">
        <v>15</v>
      </c>
      <c r="C14" s="20"/>
      <c r="D14" s="22"/>
      <c r="E14" s="16">
        <v>73062</v>
      </c>
      <c r="F14" s="15">
        <v>72652</v>
      </c>
      <c r="G14" s="15">
        <v>72727</v>
      </c>
      <c r="H14" s="15">
        <v>72591</v>
      </c>
      <c r="I14" s="15">
        <v>2265</v>
      </c>
      <c r="J14" s="14">
        <f t="shared" si="0"/>
        <v>-0.5611672278338945</v>
      </c>
      <c r="K14" s="14">
        <f t="shared" si="1"/>
        <v>0.10323184495953312</v>
      </c>
      <c r="L14" s="14">
        <f t="shared" si="2"/>
        <v>-0.18700070125262969</v>
      </c>
      <c r="M14" s="13">
        <f t="shared" si="3"/>
        <v>-96.879778484936153</v>
      </c>
      <c r="N14" s="12">
        <f t="shared" si="4"/>
        <v>1.910794173301017</v>
      </c>
      <c r="O14" s="1"/>
      <c r="P14" s="1" t="s">
        <v>14</v>
      </c>
      <c r="T14" s="21">
        <v>1185.3710000000001</v>
      </c>
    </row>
    <row r="15" spans="1:20" s="2" customFormat="1" ht="20.25">
      <c r="A15" s="1"/>
      <c r="B15" s="17" t="s">
        <v>13</v>
      </c>
      <c r="C15" s="19"/>
      <c r="D15" s="18"/>
      <c r="E15" s="16">
        <v>69740</v>
      </c>
      <c r="F15" s="15">
        <v>69980</v>
      </c>
      <c r="G15" s="15">
        <v>70315</v>
      </c>
      <c r="H15" s="15">
        <v>70576</v>
      </c>
      <c r="I15" s="15">
        <v>70749</v>
      </c>
      <c r="J15" s="14">
        <f t="shared" si="0"/>
        <v>0.34413535990823058</v>
      </c>
      <c r="K15" s="14">
        <f t="shared" si="1"/>
        <v>0.47870820234352673</v>
      </c>
      <c r="L15" s="14">
        <f t="shared" si="2"/>
        <v>0.37118680224703121</v>
      </c>
      <c r="M15" s="13">
        <f t="shared" si="3"/>
        <v>0.24512582180911358</v>
      </c>
      <c r="N15" s="12">
        <f t="shared" si="4"/>
        <v>90.485520833066886</v>
      </c>
      <c r="O15" s="1"/>
      <c r="P15" s="1" t="s">
        <v>12</v>
      </c>
      <c r="T15" s="11">
        <v>781.88199999999995</v>
      </c>
    </row>
    <row r="16" spans="1:20" s="2" customFormat="1" ht="20.25">
      <c r="A16" s="1"/>
      <c r="B16" s="17" t="s">
        <v>11</v>
      </c>
      <c r="C16" s="19"/>
      <c r="D16" s="18"/>
      <c r="E16" s="16">
        <v>42503</v>
      </c>
      <c r="F16" s="15">
        <v>42526</v>
      </c>
      <c r="G16" s="15">
        <v>42596</v>
      </c>
      <c r="H16" s="15">
        <v>42831</v>
      </c>
      <c r="I16" s="15">
        <v>72938</v>
      </c>
      <c r="J16" s="14">
        <f t="shared" si="0"/>
        <v>5.411382725925229E-2</v>
      </c>
      <c r="K16" s="14">
        <f t="shared" si="1"/>
        <v>0.16460518271175281</v>
      </c>
      <c r="L16" s="14">
        <f t="shared" si="2"/>
        <v>0.5516949948351958</v>
      </c>
      <c r="M16" s="13">
        <f t="shared" si="3"/>
        <v>70.29254511918937</v>
      </c>
      <c r="N16" s="12">
        <f t="shared" si="4"/>
        <v>203.12125786023404</v>
      </c>
      <c r="O16" s="1"/>
      <c r="P16" s="1" t="s">
        <v>10</v>
      </c>
      <c r="T16" s="11">
        <v>359.08600000000001</v>
      </c>
    </row>
    <row r="17" spans="1:20" s="2" customFormat="1" ht="20.25">
      <c r="A17" s="1"/>
      <c r="B17" s="17" t="s">
        <v>9</v>
      </c>
      <c r="C17" s="19"/>
      <c r="D17" s="18"/>
      <c r="E17" s="16">
        <v>23758</v>
      </c>
      <c r="F17" s="15">
        <v>23476</v>
      </c>
      <c r="G17" s="15">
        <v>23552</v>
      </c>
      <c r="H17" s="15">
        <v>23572</v>
      </c>
      <c r="I17" s="15">
        <v>23552</v>
      </c>
      <c r="J17" s="14">
        <f t="shared" si="0"/>
        <v>-1.1869686000505093</v>
      </c>
      <c r="K17" s="14">
        <f t="shared" si="1"/>
        <v>0.32373487817345376</v>
      </c>
      <c r="L17" s="14">
        <f t="shared" si="2"/>
        <v>8.4918478260869568E-2</v>
      </c>
      <c r="M17" s="13">
        <f t="shared" si="3"/>
        <v>-8.4846427965382665E-2</v>
      </c>
      <c r="N17" s="12">
        <f t="shared" si="4"/>
        <v>93.105629348513602</v>
      </c>
      <c r="O17" s="1"/>
      <c r="P17" s="1" t="s">
        <v>8</v>
      </c>
      <c r="T17" s="11">
        <v>252.96</v>
      </c>
    </row>
    <row r="18" spans="1:20" s="2" customFormat="1" ht="20.25">
      <c r="A18" s="1"/>
      <c r="B18" s="1" t="s">
        <v>7</v>
      </c>
      <c r="C18" s="19"/>
      <c r="D18" s="18"/>
      <c r="E18" s="16">
        <v>30255</v>
      </c>
      <c r="F18" s="15">
        <v>26282</v>
      </c>
      <c r="G18" s="15">
        <v>26274</v>
      </c>
      <c r="H18" s="15">
        <v>26262</v>
      </c>
      <c r="I18" s="15">
        <v>26353</v>
      </c>
      <c r="J18" s="14">
        <f t="shared" si="0"/>
        <v>-13.131713766319617</v>
      </c>
      <c r="K18" s="14">
        <f t="shared" si="1"/>
        <v>-3.0439083783578114E-2</v>
      </c>
      <c r="L18" s="14">
        <f t="shared" si="2"/>
        <v>-4.5672527974423387E-2</v>
      </c>
      <c r="M18" s="13">
        <f t="shared" si="3"/>
        <v>0.34650826288934583</v>
      </c>
      <c r="N18" s="12">
        <f t="shared" si="4"/>
        <v>69.86738638231536</v>
      </c>
      <c r="O18" s="1"/>
      <c r="P18" s="1" t="s">
        <v>6</v>
      </c>
      <c r="T18" s="11">
        <v>377.18599999999998</v>
      </c>
    </row>
    <row r="19" spans="1:20" s="2" customFormat="1" ht="20.25">
      <c r="A19" s="1"/>
      <c r="B19" s="20" t="s">
        <v>5</v>
      </c>
      <c r="C19" s="19"/>
      <c r="D19" s="18"/>
      <c r="E19" s="16">
        <v>26408</v>
      </c>
      <c r="F19" s="15">
        <v>30377</v>
      </c>
      <c r="G19" s="15">
        <v>30453</v>
      </c>
      <c r="H19" s="15">
        <v>30490</v>
      </c>
      <c r="I19" s="15">
        <v>30570</v>
      </c>
      <c r="J19" s="14">
        <f t="shared" si="0"/>
        <v>15.02953650408967</v>
      </c>
      <c r="K19" s="14">
        <f t="shared" si="1"/>
        <v>0.25018928794811868</v>
      </c>
      <c r="L19" s="14">
        <f t="shared" si="2"/>
        <v>0.12149870291925263</v>
      </c>
      <c r="M19" s="13">
        <f t="shared" si="3"/>
        <v>0.26238110856018365</v>
      </c>
      <c r="N19" s="12">
        <f t="shared" si="4"/>
        <v>63.615137780774369</v>
      </c>
      <c r="O19" s="1"/>
      <c r="P19" s="1" t="s">
        <v>4</v>
      </c>
      <c r="T19" s="11">
        <v>480.54599999999999</v>
      </c>
    </row>
    <row r="20" spans="1:20" s="2" customFormat="1" ht="20.25">
      <c r="A20" s="1"/>
      <c r="B20" s="17" t="s">
        <v>3</v>
      </c>
      <c r="C20" s="1"/>
      <c r="D20" s="1"/>
      <c r="E20" s="16">
        <v>28257</v>
      </c>
      <c r="F20" s="15">
        <v>28311</v>
      </c>
      <c r="G20" s="15">
        <v>28442</v>
      </c>
      <c r="H20" s="15">
        <v>28535</v>
      </c>
      <c r="I20" s="15">
        <v>28658</v>
      </c>
      <c r="J20" s="14">
        <f t="shared" si="0"/>
        <v>0.19110308949994692</v>
      </c>
      <c r="K20" s="14">
        <f t="shared" si="1"/>
        <v>0.46271767157641902</v>
      </c>
      <c r="L20" s="14">
        <f t="shared" si="2"/>
        <v>0.32698122494901904</v>
      </c>
      <c r="M20" s="13">
        <f t="shared" si="3"/>
        <v>0.4310495882249869</v>
      </c>
      <c r="N20" s="12">
        <f t="shared" si="4"/>
        <v>60.18476710901848</v>
      </c>
      <c r="O20" s="1"/>
      <c r="P20" s="1" t="s">
        <v>2</v>
      </c>
      <c r="T20" s="11">
        <v>476.16699999999997</v>
      </c>
    </row>
    <row r="21" spans="1:20" s="2" customFormat="1" ht="17.25">
      <c r="A21" s="41"/>
      <c r="B21" s="41"/>
      <c r="C21" s="41"/>
      <c r="D21" s="42"/>
      <c r="E21" s="10"/>
      <c r="F21" s="9"/>
      <c r="G21" s="8"/>
      <c r="H21" s="10"/>
      <c r="I21" s="10"/>
      <c r="J21" s="10"/>
      <c r="K21" s="10"/>
      <c r="L21" s="9"/>
      <c r="M21" s="8"/>
      <c r="N21" s="8"/>
      <c r="O21" s="3"/>
      <c r="P21" s="3"/>
    </row>
    <row r="22" spans="1:20" s="2" customFormat="1" ht="3" customHeight="1">
      <c r="A22" s="4"/>
      <c r="B22" s="4"/>
      <c r="C22" s="4"/>
      <c r="D22" s="4"/>
      <c r="E22" s="6"/>
      <c r="F22" s="6"/>
      <c r="G22" s="5"/>
      <c r="H22" s="7"/>
      <c r="I22" s="7"/>
      <c r="J22" s="7"/>
      <c r="K22" s="7"/>
      <c r="L22" s="6"/>
      <c r="M22" s="5"/>
      <c r="N22" s="5"/>
      <c r="O22" s="4"/>
      <c r="P22" s="4"/>
    </row>
    <row r="23" spans="1:20" s="2" customFormat="1" ht="3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20" s="2" customFormat="1" ht="17.25">
      <c r="A24" s="3" t="s">
        <v>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20" s="2" customFormat="1" ht="17.25">
      <c r="A25" s="3"/>
      <c r="B25" s="3" t="s">
        <v>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20" s="2" customFormat="1" ht="17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20" s="2" customFormat="1" ht="17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20" s="2" customFormat="1" ht="17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20" s="2" customFormat="1" ht="17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20" s="2" customFormat="1" ht="17.25">
      <c r="A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9">
    <mergeCell ref="A21:D21"/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2015-11-11T05:42:27Z</dcterms:created>
  <dcterms:modified xsi:type="dcterms:W3CDTF">2015-11-13T06:39:09Z</dcterms:modified>
</cp:coreProperties>
</file>