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er\Desktop\ตาราง สรง\"/>
    </mc:Choice>
  </mc:AlternateContent>
  <xr:revisionPtr revIDLastSave="0" documentId="8_{5962C647-A1EA-4241-81AD-B938D8B2242A}" xr6:coauthVersionLast="47" xr6:coauthVersionMax="47" xr10:uidLastSave="{00000000-0000-0000-0000-000000000000}"/>
  <bookViews>
    <workbookView xWindow="-120" yWindow="-120" windowWidth="20730" windowHeight="11160" xr2:uid="{5B390C3C-34D4-4090-B975-C8FF24B7EA1C}"/>
  </bookViews>
  <sheets>
    <sheet name="ตาราง2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8" i="1" l="1"/>
  <c r="C38" i="1"/>
  <c r="B38" i="1"/>
  <c r="D36" i="1"/>
  <c r="C36" i="1"/>
  <c r="B36" i="1"/>
  <c r="D35" i="1"/>
  <c r="C35" i="1"/>
  <c r="B35" i="1"/>
  <c r="D34" i="1"/>
  <c r="C34" i="1"/>
  <c r="B34" i="1"/>
  <c r="D31" i="1"/>
  <c r="C31" i="1"/>
  <c r="B31" i="1"/>
  <c r="D30" i="1"/>
  <c r="C30" i="1"/>
  <c r="B30" i="1"/>
  <c r="D28" i="1"/>
  <c r="C28" i="1"/>
  <c r="B28" i="1"/>
  <c r="D27" i="1"/>
  <c r="C27" i="1"/>
  <c r="B27" i="1"/>
  <c r="D26" i="1"/>
  <c r="C26" i="1"/>
  <c r="B26" i="1"/>
  <c r="D25" i="1"/>
  <c r="D41" i="1" s="1"/>
  <c r="C25" i="1"/>
  <c r="B25" i="1"/>
  <c r="D24" i="1"/>
  <c r="C24" i="1"/>
  <c r="B24" i="1"/>
  <c r="D16" i="1"/>
  <c r="D33" i="1" s="1"/>
  <c r="C16" i="1"/>
  <c r="C33" i="1" s="1"/>
  <c r="B16" i="1"/>
  <c r="B33" i="1" s="1"/>
  <c r="D12" i="1"/>
  <c r="D29" i="1" s="1"/>
  <c r="C12" i="1"/>
  <c r="C29" i="1" s="1"/>
  <c r="B12" i="1"/>
  <c r="B29" i="1" s="1"/>
  <c r="B41" i="1" l="1"/>
  <c r="C41" i="1"/>
</calcChain>
</file>

<file path=xl/sharedStrings.xml><?xml version="1.0" encoding="utf-8"?>
<sst xmlns="http://schemas.openxmlformats.org/spreadsheetml/2006/main" count="49" uniqueCount="25">
  <si>
    <t xml:space="preserve">ตารางที่ 2 จำนวนและร้อยละของประชากรอายุ 15 ปีขึ้นไป จำแนกตามระดับการศึกษาที่สำเร็จ และเพศ </t>
  </si>
  <si>
    <t xml:space="preserve">             ไตรมาสที่ 4 (ตุลาคม - ธันวาคม)  2567</t>
  </si>
  <si>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</si>
  <si>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</si>
  <si>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</si>
  <si>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</si>
  <si>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</si>
  <si>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</si>
  <si>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</si>
  <si>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</si>
  <si>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</si>
  <si>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</si>
  <si>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</si>
  <si>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</si>
  <si>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</si>
  <si>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</si>
  <si>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n.a.</t>
  </si>
  <si>
    <t>6.  อุดมศึกษา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</si>
  <si>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</si>
  <si>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</si>
  <si>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</si>
  <si>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การศึกษาอื่น ๆ</t>
  </si>
  <si>
    <t>8.  ไม่ทราบ</t>
  </si>
  <si>
    <t>ร้อยละ</t>
  </si>
  <si>
    <t>หมายเหตุ : "n.a." ไม่มีข้อมูล/สำรวจไม่พบ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</si>
</sst>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87" formatCode="_-* #,##0_-;\-* #,##0_-;_-* &quot;-&quot;??_-;_-@_-"/>
    <numFmt numFmtId="188" formatCode="#,##0.0"/>
    <numFmt numFmtId="189" formatCode="0.0"/>
  </numFmts>
  <fonts count="11" x14ac:knownFonts="1">
    <font>
      <sz val="11"/>
      <color theme="1"/>
      <name val="Tahoma"/>
      <family val="2"/>
      <scheme val="minor"/>
    </font>
    <font>
      <sz val="14"/>
      <name val="Cordia New"/>
      <family val="2"/>
    </font>
    <font>
      <b/>
      <sz val="16"/>
      <color theme="1"/>
      <name val="TH SarabunPSK"/>
      <family val="2"/>
      <charset val="222"/>
    </font>
    <font>
      <sz val="11"/>
      <color theme="1"/>
      <name val="Tahoma"/>
      <family val="2"/>
      <scheme val="minor"/>
    </font>
    <font>
      <sz val="16"/>
      <color theme="1"/>
      <name val="TH SarabunPSK"/>
      <family val="2"/>
    </font>
    <font>
      <b/>
      <sz val="14"/>
      <name val="TH SarabunPSK"/>
      <family val="2"/>
      <charset val="222"/>
    </font>
    <font>
      <b/>
      <sz val="13"/>
      <color theme="1"/>
      <name val="TH SarabunPSK"/>
      <family val="2"/>
    </font>
    <font>
      <sz val="14"/>
      <name val="TH SarabunPSK"/>
      <family val="2"/>
    </font>
    <font>
      <sz val="13"/>
      <color theme="1"/>
      <name val="TH SarabunPSK"/>
      <family val="2"/>
    </font>
    <font>
      <b/>
      <sz val="14"/>
      <color theme="1"/>
      <name val="TH SarabunPSK"/>
      <family val="2"/>
      <charset val="222"/>
    </font>
    <font>
      <sz val="14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51">
    <xf numFmtId="0" fontId="0" fillId="0" borderId="0" xfId="0"/>
    <xf numFmtId="0" fontId="2" fillId="0" borderId="0" xfId="2" applyFont="1"/>
    <xf numFmtId="0" fontId="4" fillId="0" borderId="0" xfId="0" applyFont="1"/>
    <xf numFmtId="0" fontId="2" fillId="0" borderId="0" xfId="2" applyFont="1" applyAlignment="1">
      <alignment horizontal="left"/>
    </xf>
    <xf numFmtId="0" fontId="2" fillId="0" borderId="1" xfId="3" applyFont="1" applyBorder="1" applyAlignment="1">
      <alignment horizontal="center" vertical="center"/>
    </xf>
    <xf numFmtId="0" fontId="2" fillId="0" borderId="1" xfId="3" applyFont="1" applyBorder="1" applyAlignment="1">
      <alignment horizontal="right" vertical="center"/>
    </xf>
    <xf numFmtId="0" fontId="2" fillId="0" borderId="0" xfId="0" applyFont="1"/>
    <xf numFmtId="0" fontId="2" fillId="0" borderId="2" xfId="0" applyFont="1" applyBorder="1" applyAlignment="1">
      <alignment horizontal="right"/>
    </xf>
    <xf numFmtId="0" fontId="2" fillId="0" borderId="2" xfId="0" applyFont="1" applyBorder="1" applyAlignment="1">
      <alignment horizontal="right" vertical="center"/>
    </xf>
    <xf numFmtId="2" fontId="4" fillId="0" borderId="0" xfId="0" applyNumberFormat="1" applyFont="1"/>
    <xf numFmtId="0" fontId="2" fillId="0" borderId="0" xfId="3" applyFont="1" applyAlignment="1">
      <alignment horizontal="center" vertical="center"/>
    </xf>
    <xf numFmtId="3" fontId="5" fillId="0" borderId="0" xfId="0" applyNumberFormat="1" applyFont="1" applyAlignment="1">
      <alignment horizontal="right"/>
    </xf>
    <xf numFmtId="3" fontId="6" fillId="0" borderId="0" xfId="4" applyNumberFormat="1" applyFont="1" applyAlignment="1">
      <alignment horizontal="right"/>
    </xf>
    <xf numFmtId="3" fontId="6" fillId="0" borderId="0" xfId="5" applyNumberFormat="1" applyFont="1" applyAlignment="1">
      <alignment horizontal="right"/>
    </xf>
    <xf numFmtId="187" fontId="4" fillId="0" borderId="0" xfId="1" applyNumberFormat="1" applyFont="1" applyFill="1"/>
    <xf numFmtId="0" fontId="4" fillId="0" borderId="0" xfId="3" applyFont="1" applyAlignment="1">
      <alignment vertical="center"/>
    </xf>
    <xf numFmtId="3" fontId="7" fillId="0" borderId="0" xfId="0" applyNumberFormat="1" applyFont="1" applyAlignment="1">
      <alignment horizontal="right"/>
    </xf>
    <xf numFmtId="43" fontId="4" fillId="0" borderId="0" xfId="0" applyNumberFormat="1" applyFont="1"/>
    <xf numFmtId="3" fontId="8" fillId="0" borderId="0" xfId="4" applyNumberFormat="1" applyFont="1" applyAlignment="1">
      <alignment horizontal="right"/>
    </xf>
    <xf numFmtId="3" fontId="8" fillId="0" borderId="0" xfId="5" applyNumberFormat="1" applyFont="1" applyAlignment="1">
      <alignment horizontal="right"/>
    </xf>
    <xf numFmtId="0" fontId="4" fillId="0" borderId="0" xfId="3" applyFont="1"/>
    <xf numFmtId="0" fontId="4" fillId="0" borderId="0" xfId="3" applyFont="1" applyAlignment="1">
      <alignment horizontal="left" vertical="center"/>
    </xf>
    <xf numFmtId="3" fontId="4" fillId="0" borderId="0" xfId="0" applyNumberFormat="1" applyFont="1"/>
    <xf numFmtId="3" fontId="9" fillId="0" borderId="0" xfId="0" applyNumberFormat="1" applyFont="1"/>
    <xf numFmtId="3" fontId="10" fillId="0" borderId="0" xfId="0" applyNumberFormat="1" applyFont="1"/>
    <xf numFmtId="188" fontId="6" fillId="0" borderId="0" xfId="4" applyNumberFormat="1" applyFont="1" applyAlignment="1">
      <alignment horizontal="right"/>
    </xf>
    <xf numFmtId="188" fontId="4" fillId="0" borderId="0" xfId="3" applyNumberFormat="1" applyFont="1" applyAlignment="1">
      <alignment horizontal="left" vertical="center"/>
    </xf>
    <xf numFmtId="3" fontId="10" fillId="0" borderId="0" xfId="0" applyNumberFormat="1" applyFont="1" applyAlignment="1">
      <alignment horizontal="right"/>
    </xf>
    <xf numFmtId="3" fontId="6" fillId="0" borderId="0" xfId="0" applyNumberFormat="1" applyFont="1" applyAlignment="1">
      <alignment horizontal="right"/>
    </xf>
    <xf numFmtId="3" fontId="9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3" fontId="2" fillId="0" borderId="0" xfId="3" applyNumberFormat="1" applyFont="1"/>
    <xf numFmtId="3" fontId="2" fillId="0" borderId="0" xfId="3" applyNumberFormat="1" applyFont="1" applyAlignment="1">
      <alignment horizontal="right"/>
    </xf>
    <xf numFmtId="0" fontId="2" fillId="0" borderId="0" xfId="0" applyFont="1" applyAlignment="1">
      <alignment horizontal="center"/>
    </xf>
    <xf numFmtId="189" fontId="2" fillId="0" borderId="0" xfId="0" applyNumberFormat="1" applyFont="1" applyAlignment="1">
      <alignment horizontal="right"/>
    </xf>
    <xf numFmtId="189" fontId="4" fillId="0" borderId="0" xfId="0" applyNumberFormat="1" applyFont="1"/>
    <xf numFmtId="189" fontId="4" fillId="0" borderId="0" xfId="0" applyNumberFormat="1" applyFont="1" applyAlignment="1">
      <alignment horizontal="right"/>
    </xf>
    <xf numFmtId="0" fontId="4" fillId="2" borderId="0" xfId="3" applyFont="1" applyFill="1"/>
    <xf numFmtId="189" fontId="2" fillId="2" borderId="0" xfId="0" applyNumberFormat="1" applyFont="1" applyFill="1" applyAlignment="1">
      <alignment horizontal="right"/>
    </xf>
    <xf numFmtId="189" fontId="4" fillId="2" borderId="0" xfId="0" applyNumberFormat="1" applyFont="1" applyFill="1" applyAlignment="1">
      <alignment horizontal="right"/>
    </xf>
    <xf numFmtId="0" fontId="4" fillId="2" borderId="0" xfId="0" applyFont="1" applyFill="1"/>
    <xf numFmtId="2" fontId="4" fillId="2" borderId="0" xfId="0" applyNumberFormat="1" applyFont="1" applyFill="1"/>
    <xf numFmtId="189" fontId="4" fillId="2" borderId="0" xfId="0" applyNumberFormat="1" applyFont="1" applyFill="1"/>
    <xf numFmtId="3" fontId="2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right"/>
    </xf>
    <xf numFmtId="2" fontId="4" fillId="0" borderId="0" xfId="0" applyNumberFormat="1" applyFont="1" applyAlignment="1">
      <alignment horizontal="right"/>
    </xf>
    <xf numFmtId="0" fontId="2" fillId="0" borderId="3" xfId="0" applyFont="1" applyBorder="1"/>
    <xf numFmtId="0" fontId="10" fillId="0" borderId="0" xfId="0" applyFont="1"/>
    <xf numFmtId="2" fontId="2" fillId="0" borderId="0" xfId="0" applyNumberFormat="1" applyFont="1"/>
    <xf numFmtId="0" fontId="9" fillId="0" borderId="0" xfId="0" applyFont="1"/>
    <xf numFmtId="189" fontId="2" fillId="0" borderId="0" xfId="0" applyNumberFormat="1" applyFont="1"/>
  </cellXfs>
  <cellStyles count="6">
    <cellStyle name="Comma" xfId="1" builtinId="3"/>
    <cellStyle name="Normal" xfId="0" builtinId="0"/>
    <cellStyle name="Normal 2" xfId="2" xr:uid="{6702945E-53ED-40A2-B75B-B03FC3EA72C8}"/>
    <cellStyle name="Normal 2 2 2" xfId="4" xr:uid="{DD50821F-2E46-4AE5-B67C-362F4A2B4934}"/>
    <cellStyle name="Normal 3 2" xfId="3" xr:uid="{606DD69D-59F5-40FF-9BB4-2526381247E5}"/>
    <cellStyle name="ปกติ 2" xfId="5" xr:uid="{40166F95-53B6-4777-AC2B-5177136F224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7E3697-BCE3-4C10-BA75-449D2A0A8B0F}">
  <sheetPr>
    <tabColor theme="9" tint="0.39997558519241921"/>
  </sheetPr>
  <dimension ref="A1:T44"/>
  <sheetViews>
    <sheetView tabSelected="1" topLeftCell="A25" zoomScale="90" zoomScaleNormal="90" workbookViewId="0">
      <selection activeCell="A40" sqref="A40"/>
    </sheetView>
  </sheetViews>
  <sheetFormatPr defaultColWidth="8.75" defaultRowHeight="24" x14ac:dyDescent="0.55000000000000004"/>
  <cols>
    <col min="1" max="1" width="27.75" style="6" customWidth="1"/>
    <col min="2" max="3" width="18.125" style="6" customWidth="1"/>
    <col min="4" max="4" width="18.75" style="6" customWidth="1"/>
    <col min="5" max="5" width="11.625" style="2" customWidth="1"/>
    <col min="6" max="6" width="9.125" style="2" customWidth="1"/>
    <col min="7" max="7" width="12.25" style="2" customWidth="1"/>
    <col min="8" max="8" width="9.125" style="2" bestFit="1" customWidth="1"/>
    <col min="9" max="13" width="9.75" style="2" bestFit="1" customWidth="1"/>
    <col min="14" max="14" width="8.75" style="2"/>
    <col min="15" max="15" width="10.75" style="2" bestFit="1" customWidth="1"/>
    <col min="16" max="16" width="9.75" style="2" bestFit="1" customWidth="1"/>
    <col min="17" max="19" width="9.125" style="2" bestFit="1" customWidth="1"/>
    <col min="20" max="16384" width="8.75" style="2"/>
  </cols>
  <sheetData>
    <row r="1" spans="1:20" x14ac:dyDescent="0.55000000000000004">
      <c r="A1" s="1" t="s">
        <v>0</v>
      </c>
      <c r="B1" s="1"/>
      <c r="C1" s="1"/>
      <c r="D1" s="1"/>
    </row>
    <row r="2" spans="1:20" x14ac:dyDescent="0.55000000000000004">
      <c r="A2" s="3" t="s">
        <v>1</v>
      </c>
      <c r="B2" s="3"/>
      <c r="C2" s="1"/>
      <c r="D2" s="1"/>
    </row>
    <row r="3" spans="1:20" ht="11.25" customHeight="1" x14ac:dyDescent="0.55000000000000004">
      <c r="A3" s="1"/>
      <c r="B3" s="1"/>
      <c r="C3" s="1"/>
      <c r="D3" s="1"/>
    </row>
    <row r="4" spans="1:20" x14ac:dyDescent="0.55000000000000004">
      <c r="A4" s="4" t="s">
        <v>2</v>
      </c>
      <c r="B4" s="5" t="s">
        <v>3</v>
      </c>
      <c r="C4" s="5" t="s">
        <v>4</v>
      </c>
      <c r="D4" s="5" t="s">
        <v>5</v>
      </c>
    </row>
    <row r="5" spans="1:20" ht="15" customHeight="1" x14ac:dyDescent="0.55000000000000004">
      <c r="B5" s="7"/>
      <c r="C5" s="8" t="s">
        <v>6</v>
      </c>
      <c r="D5" s="7"/>
    </row>
    <row r="6" spans="1:20" ht="10.9" hidden="1" customHeight="1" x14ac:dyDescent="0.55000000000000004">
      <c r="J6" s="9"/>
    </row>
    <row r="7" spans="1:20" ht="18.75" customHeight="1" x14ac:dyDescent="0.55000000000000004">
      <c r="A7" s="10" t="s">
        <v>7</v>
      </c>
      <c r="B7" s="11">
        <v>501643</v>
      </c>
      <c r="C7" s="11">
        <v>241895</v>
      </c>
      <c r="D7" s="11">
        <v>259748</v>
      </c>
      <c r="G7" s="12"/>
      <c r="H7" s="12"/>
      <c r="I7" s="13"/>
      <c r="J7" s="13"/>
      <c r="K7" s="13"/>
      <c r="L7" s="13"/>
      <c r="M7" s="13"/>
      <c r="N7" s="13"/>
      <c r="O7" s="13"/>
      <c r="P7" s="13"/>
      <c r="Q7" s="13"/>
      <c r="R7" s="14"/>
      <c r="S7" s="14"/>
    </row>
    <row r="8" spans="1:20" ht="18.75" customHeight="1" x14ac:dyDescent="0.55000000000000004">
      <c r="A8" s="15" t="s">
        <v>8</v>
      </c>
      <c r="B8" s="11">
        <v>15081.61</v>
      </c>
      <c r="C8" s="16">
        <v>7965.84</v>
      </c>
      <c r="D8" s="16">
        <v>7115.76</v>
      </c>
      <c r="E8" s="17"/>
      <c r="G8" s="18"/>
      <c r="H8" s="19"/>
      <c r="I8" s="19"/>
      <c r="J8" s="19"/>
      <c r="K8" s="19"/>
      <c r="L8" s="19"/>
      <c r="M8" s="19"/>
      <c r="N8" s="19"/>
      <c r="O8" s="19"/>
      <c r="P8" s="19"/>
      <c r="Q8" s="19"/>
      <c r="R8" s="13"/>
      <c r="S8" s="13"/>
      <c r="T8" s="13"/>
    </row>
    <row r="9" spans="1:20" ht="18.75" customHeight="1" x14ac:dyDescent="0.55000000000000004">
      <c r="A9" s="20" t="s">
        <v>9</v>
      </c>
      <c r="B9" s="11">
        <v>50065.3</v>
      </c>
      <c r="C9" s="16">
        <v>15846.06</v>
      </c>
      <c r="D9" s="16">
        <v>34219.25</v>
      </c>
      <c r="E9" s="17"/>
      <c r="G9" s="18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</row>
    <row r="10" spans="1:20" ht="18.75" customHeight="1" x14ac:dyDescent="0.55000000000000004">
      <c r="A10" s="21" t="s">
        <v>10</v>
      </c>
      <c r="B10" s="11">
        <v>97039.5</v>
      </c>
      <c r="C10" s="16">
        <v>49225.55</v>
      </c>
      <c r="D10" s="16">
        <v>47813.95</v>
      </c>
      <c r="E10" s="17"/>
      <c r="G10" s="22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</row>
    <row r="11" spans="1:20" ht="18.75" customHeight="1" x14ac:dyDescent="0.55000000000000004">
      <c r="A11" s="21" t="s">
        <v>11</v>
      </c>
      <c r="B11" s="11">
        <v>108214.04</v>
      </c>
      <c r="C11" s="16">
        <v>61097.07</v>
      </c>
      <c r="D11" s="16">
        <v>47116.97</v>
      </c>
      <c r="E11" s="17"/>
      <c r="F11" s="18"/>
    </row>
    <row r="12" spans="1:20" ht="18.75" customHeight="1" x14ac:dyDescent="0.55000000000000004">
      <c r="A12" s="20" t="s">
        <v>12</v>
      </c>
      <c r="B12" s="23">
        <f>SUM(B13:B15)</f>
        <v>105073.35999999999</v>
      </c>
      <c r="C12" s="24">
        <f>SUM(C13:C15)</f>
        <v>50823.25</v>
      </c>
      <c r="D12" s="24">
        <f>SUM(D13:D15)</f>
        <v>54250.1</v>
      </c>
      <c r="E12" s="17"/>
      <c r="F12" s="12"/>
      <c r="G12" s="25"/>
      <c r="H12" s="12"/>
    </row>
    <row r="13" spans="1:20" ht="18.75" customHeight="1" x14ac:dyDescent="0.55000000000000004">
      <c r="A13" s="21" t="s">
        <v>13</v>
      </c>
      <c r="B13" s="11">
        <v>84561.43</v>
      </c>
      <c r="C13" s="16">
        <v>38843.599999999999</v>
      </c>
      <c r="D13" s="16">
        <v>45717.82</v>
      </c>
      <c r="E13" s="17"/>
      <c r="F13" s="18"/>
      <c r="G13" s="22"/>
      <c r="H13" s="22"/>
    </row>
    <row r="14" spans="1:20" ht="18.75" customHeight="1" x14ac:dyDescent="0.55000000000000004">
      <c r="A14" s="21" t="s">
        <v>14</v>
      </c>
      <c r="B14" s="11">
        <v>20355.810000000001</v>
      </c>
      <c r="C14" s="16">
        <v>11979.65</v>
      </c>
      <c r="D14" s="16">
        <v>8376.16</v>
      </c>
      <c r="E14" s="17"/>
      <c r="F14" s="18"/>
    </row>
    <row r="15" spans="1:20" ht="18.75" customHeight="1" x14ac:dyDescent="0.55000000000000004">
      <c r="A15" s="26" t="s">
        <v>15</v>
      </c>
      <c r="B15" s="11">
        <v>156.12</v>
      </c>
      <c r="C15" s="27" t="s">
        <v>16</v>
      </c>
      <c r="D15" s="16">
        <v>156.12</v>
      </c>
      <c r="E15" s="17"/>
    </row>
    <row r="16" spans="1:20" ht="18.75" customHeight="1" x14ac:dyDescent="0.55000000000000004">
      <c r="A16" s="20" t="s">
        <v>17</v>
      </c>
      <c r="B16" s="23">
        <f>SUM(B17:B19)</f>
        <v>125066.20999999999</v>
      </c>
      <c r="C16" s="24">
        <f>SUM(C17:C19)</f>
        <v>56299.360000000001</v>
      </c>
      <c r="D16" s="24">
        <f t="shared" ref="D16" si="0">SUM(D17:D19)</f>
        <v>68766.849999999991</v>
      </c>
      <c r="E16" s="17"/>
      <c r="F16" s="12"/>
      <c r="G16" s="12"/>
      <c r="H16" s="12"/>
    </row>
    <row r="17" spans="1:10" ht="18.75" customHeight="1" x14ac:dyDescent="0.55000000000000004">
      <c r="A17" s="26" t="s">
        <v>18</v>
      </c>
      <c r="B17" s="11">
        <v>81607.34</v>
      </c>
      <c r="C17" s="16">
        <v>34745.1</v>
      </c>
      <c r="D17" s="16">
        <v>46862.239999999998</v>
      </c>
      <c r="E17" s="17"/>
      <c r="F17" s="18"/>
    </row>
    <row r="18" spans="1:10" ht="18.75" customHeight="1" x14ac:dyDescent="0.55000000000000004">
      <c r="A18" s="26" t="s">
        <v>19</v>
      </c>
      <c r="B18" s="11">
        <v>34049.699999999997</v>
      </c>
      <c r="C18" s="16">
        <v>18524.560000000001</v>
      </c>
      <c r="D18" s="16">
        <v>15525.14</v>
      </c>
      <c r="E18" s="17"/>
      <c r="F18" s="18"/>
    </row>
    <row r="19" spans="1:10" ht="18.75" customHeight="1" x14ac:dyDescent="0.55000000000000004">
      <c r="A19" s="26" t="s">
        <v>20</v>
      </c>
      <c r="B19" s="11">
        <v>9409.17</v>
      </c>
      <c r="C19" s="16">
        <v>3029.7</v>
      </c>
      <c r="D19" s="16">
        <v>6379.47</v>
      </c>
      <c r="E19" s="17"/>
      <c r="H19" s="28"/>
      <c r="I19" s="28"/>
      <c r="J19" s="28"/>
    </row>
    <row r="20" spans="1:10" ht="18.75" customHeight="1" x14ac:dyDescent="0.55000000000000004">
      <c r="A20" s="21" t="s">
        <v>21</v>
      </c>
      <c r="B20" s="29" t="s">
        <v>16</v>
      </c>
      <c r="C20" s="27" t="s">
        <v>16</v>
      </c>
      <c r="D20" s="27" t="s">
        <v>16</v>
      </c>
      <c r="E20" s="17"/>
      <c r="F20" s="28"/>
      <c r="G20" s="28"/>
      <c r="H20" s="30"/>
      <c r="I20" s="30"/>
      <c r="J20" s="30"/>
    </row>
    <row r="21" spans="1:10" ht="18.75" customHeight="1" x14ac:dyDescent="0.55000000000000004">
      <c r="A21" s="21" t="s">
        <v>22</v>
      </c>
      <c r="B21" s="11">
        <v>1102.98</v>
      </c>
      <c r="C21" s="16">
        <v>637.87</v>
      </c>
      <c r="D21" s="16">
        <v>465.11</v>
      </c>
      <c r="E21" s="17"/>
      <c r="F21" s="30"/>
      <c r="G21" s="30"/>
      <c r="H21" s="30"/>
      <c r="I21" s="30"/>
      <c r="J21" s="30"/>
    </row>
    <row r="22" spans="1:10" ht="18.75" customHeight="1" x14ac:dyDescent="0.55000000000000004">
      <c r="B22" s="31"/>
      <c r="C22" s="32" t="s">
        <v>23</v>
      </c>
      <c r="D22" s="31"/>
      <c r="F22" s="30"/>
      <c r="G22" s="30"/>
      <c r="H22" s="30"/>
      <c r="I22" s="30"/>
      <c r="J22" s="30"/>
    </row>
    <row r="23" spans="1:10" ht="8.65" customHeight="1" x14ac:dyDescent="0.55000000000000004">
      <c r="B23" s="33"/>
      <c r="C23" s="33"/>
      <c r="D23" s="33"/>
    </row>
    <row r="24" spans="1:10" ht="18.75" customHeight="1" x14ac:dyDescent="0.55000000000000004">
      <c r="A24" s="33" t="s">
        <v>7</v>
      </c>
      <c r="B24" s="34">
        <f>B7/$B$7*100</f>
        <v>100</v>
      </c>
      <c r="C24" s="34">
        <f t="shared" ref="C24:C30" si="1">C7/$C$7*100</f>
        <v>100</v>
      </c>
      <c r="D24" s="34">
        <f t="shared" ref="D24:D38" si="2">D7/$D$7*100</f>
        <v>100</v>
      </c>
      <c r="F24" s="35"/>
      <c r="G24" s="35"/>
      <c r="H24" s="35"/>
    </row>
    <row r="25" spans="1:10" ht="18.75" customHeight="1" x14ac:dyDescent="0.55000000000000004">
      <c r="A25" s="15" t="s">
        <v>8</v>
      </c>
      <c r="B25" s="34">
        <f>B8/$B$7*100</f>
        <v>3.0064428288643521</v>
      </c>
      <c r="C25" s="36">
        <f t="shared" si="1"/>
        <v>3.2930982451063477</v>
      </c>
      <c r="D25" s="36">
        <f t="shared" si="2"/>
        <v>2.7394859633182929</v>
      </c>
      <c r="E25" s="35"/>
      <c r="F25" s="9"/>
      <c r="G25" s="9"/>
      <c r="H25" s="35"/>
      <c r="I25" s="35"/>
    </row>
    <row r="26" spans="1:10" ht="18.75" customHeight="1" x14ac:dyDescent="0.55000000000000004">
      <c r="A26" s="20" t="s">
        <v>9</v>
      </c>
      <c r="B26" s="34">
        <f>B9/$B$7*100</f>
        <v>9.9802648497038735</v>
      </c>
      <c r="C26" s="36">
        <f t="shared" si="1"/>
        <v>6.5508009673618721</v>
      </c>
      <c r="D26" s="36">
        <f t="shared" si="2"/>
        <v>13.174018664243805</v>
      </c>
      <c r="F26" s="9"/>
      <c r="G26" s="9"/>
      <c r="H26" s="35"/>
      <c r="I26" s="35"/>
    </row>
    <row r="27" spans="1:10" ht="18.75" customHeight="1" x14ac:dyDescent="0.55000000000000004">
      <c r="A27" s="21" t="s">
        <v>10</v>
      </c>
      <c r="B27" s="34">
        <f t="shared" ref="B27:B35" si="3">B10/$B$7*100</f>
        <v>19.344334516777867</v>
      </c>
      <c r="C27" s="36">
        <f>C10/$C$7*100-0.1</f>
        <v>20.249965894292977</v>
      </c>
      <c r="D27" s="36">
        <f>+D10*100/D7</f>
        <v>18.407822196898532</v>
      </c>
      <c r="F27" s="9"/>
      <c r="G27" s="9"/>
      <c r="H27" s="35"/>
      <c r="I27" s="35"/>
    </row>
    <row r="28" spans="1:10" ht="18.75" customHeight="1" x14ac:dyDescent="0.55000000000000004">
      <c r="A28" s="21" t="s">
        <v>11</v>
      </c>
      <c r="B28" s="34">
        <f t="shared" si="3"/>
        <v>21.571922662132231</v>
      </c>
      <c r="C28" s="36">
        <f t="shared" si="1"/>
        <v>25.257682052130054</v>
      </c>
      <c r="D28" s="36">
        <f t="shared" si="2"/>
        <v>18.139492893111786</v>
      </c>
      <c r="F28" s="9"/>
      <c r="G28" s="9"/>
      <c r="H28" s="35"/>
      <c r="I28" s="35"/>
    </row>
    <row r="29" spans="1:10" s="40" customFormat="1" ht="18.75" customHeight="1" x14ac:dyDescent="0.55000000000000004">
      <c r="A29" s="37" t="s">
        <v>12</v>
      </c>
      <c r="B29" s="38">
        <f>B12/$B$7*100</f>
        <v>20.94584395675809</v>
      </c>
      <c r="C29" s="39">
        <f t="shared" si="1"/>
        <v>21.010459083486637</v>
      </c>
      <c r="D29" s="39">
        <f>D12/$D$7*100</f>
        <v>20.885666107150005</v>
      </c>
      <c r="F29" s="41"/>
      <c r="G29" s="41"/>
      <c r="H29" s="42"/>
      <c r="I29" s="42"/>
    </row>
    <row r="30" spans="1:10" ht="18.75" customHeight="1" x14ac:dyDescent="0.55000000000000004">
      <c r="A30" s="21" t="s">
        <v>13</v>
      </c>
      <c r="B30" s="34">
        <f t="shared" si="3"/>
        <v>16.856894245509256</v>
      </c>
      <c r="C30" s="36">
        <f t="shared" si="1"/>
        <v>16.058041712313191</v>
      </c>
      <c r="D30" s="36">
        <f t="shared" si="2"/>
        <v>17.600836195081389</v>
      </c>
      <c r="F30" s="9"/>
      <c r="G30" s="35"/>
      <c r="H30" s="35"/>
      <c r="I30" s="35"/>
    </row>
    <row r="31" spans="1:10" ht="18.75" customHeight="1" x14ac:dyDescent="0.55000000000000004">
      <c r="A31" s="21" t="s">
        <v>14</v>
      </c>
      <c r="B31" s="34">
        <f t="shared" si="3"/>
        <v>4.0578279772667019</v>
      </c>
      <c r="C31" s="36">
        <f>C14/$C$7*100</f>
        <v>4.9524173711734427</v>
      </c>
      <c r="D31" s="36">
        <f t="shared" si="2"/>
        <v>3.2247255031800051</v>
      </c>
      <c r="F31" s="9"/>
      <c r="G31" s="35"/>
      <c r="H31" s="35"/>
      <c r="I31" s="35"/>
    </row>
    <row r="32" spans="1:10" ht="18.75" customHeight="1" x14ac:dyDescent="0.55000000000000004">
      <c r="A32" s="26" t="s">
        <v>15</v>
      </c>
      <c r="B32" s="43" t="s">
        <v>16</v>
      </c>
      <c r="C32" s="44" t="s">
        <v>16</v>
      </c>
      <c r="D32" s="36" t="s">
        <v>16</v>
      </c>
      <c r="E32" s="35"/>
      <c r="F32" s="9"/>
      <c r="G32" s="35"/>
      <c r="H32" s="35"/>
      <c r="I32" s="35"/>
    </row>
    <row r="33" spans="1:9" s="40" customFormat="1" ht="18.75" customHeight="1" x14ac:dyDescent="0.55000000000000004">
      <c r="A33" s="37" t="s">
        <v>17</v>
      </c>
      <c r="B33" s="38">
        <f t="shared" si="3"/>
        <v>24.931317690070426</v>
      </c>
      <c r="C33" s="39">
        <f>C16/$C$7*100+0.1</f>
        <v>23.374296698980963</v>
      </c>
      <c r="D33" s="39">
        <f>+D16*100/D7</f>
        <v>26.474448311440316</v>
      </c>
      <c r="F33" s="41"/>
      <c r="G33" s="41"/>
      <c r="H33" s="42"/>
      <c r="I33" s="42"/>
    </row>
    <row r="34" spans="1:9" ht="18.75" customHeight="1" x14ac:dyDescent="0.55000000000000004">
      <c r="A34" s="26" t="s">
        <v>18</v>
      </c>
      <c r="B34" s="34">
        <f t="shared" si="3"/>
        <v>16.268011314819503</v>
      </c>
      <c r="C34" s="36">
        <f t="shared" ref="C34" si="4">C17/$C$7*100</f>
        <v>14.363711527728974</v>
      </c>
      <c r="D34" s="36">
        <f>D17/$D$7*100</f>
        <v>18.041424765541986</v>
      </c>
      <c r="F34" s="9"/>
      <c r="G34" s="9"/>
      <c r="H34" s="35"/>
      <c r="I34" s="35"/>
    </row>
    <row r="35" spans="1:9" ht="18.75" customHeight="1" x14ac:dyDescent="0.55000000000000004">
      <c r="A35" s="26" t="s">
        <v>19</v>
      </c>
      <c r="B35" s="34">
        <f t="shared" si="3"/>
        <v>6.7876358286669989</v>
      </c>
      <c r="C35" s="36">
        <f>C18/$C$7*100</f>
        <v>7.6580995886645038</v>
      </c>
      <c r="D35" s="36">
        <f t="shared" si="2"/>
        <v>5.9770007853765952</v>
      </c>
      <c r="F35" s="9"/>
      <c r="G35" s="9"/>
      <c r="H35" s="35"/>
      <c r="I35" s="35"/>
    </row>
    <row r="36" spans="1:9" ht="18.75" customHeight="1" x14ac:dyDescent="0.55000000000000004">
      <c r="A36" s="26" t="s">
        <v>20</v>
      </c>
      <c r="B36" s="34">
        <f>B19/$B$7*100+0.1</f>
        <v>1.9756705465839253</v>
      </c>
      <c r="C36" s="36">
        <f>C19/$C$7*100+0.1</f>
        <v>1.3524855825874864</v>
      </c>
      <c r="D36" s="36">
        <f t="shared" si="2"/>
        <v>2.4560227605217366</v>
      </c>
      <c r="F36" s="9"/>
      <c r="G36" s="9"/>
      <c r="H36" s="35"/>
      <c r="I36" s="35"/>
    </row>
    <row r="37" spans="1:9" ht="18.75" customHeight="1" x14ac:dyDescent="0.55000000000000004">
      <c r="A37" s="21" t="s">
        <v>21</v>
      </c>
      <c r="B37" s="34" t="s">
        <v>16</v>
      </c>
      <c r="C37" s="36" t="s">
        <v>16</v>
      </c>
      <c r="D37" s="45" t="s">
        <v>16</v>
      </c>
      <c r="F37" s="9"/>
      <c r="G37" s="35"/>
      <c r="H37" s="35"/>
      <c r="I37" s="35"/>
    </row>
    <row r="38" spans="1:9" ht="18.75" customHeight="1" x14ac:dyDescent="0.55000000000000004">
      <c r="A38" s="21" t="s">
        <v>22</v>
      </c>
      <c r="B38" s="34">
        <f>B21/$B$7*100</f>
        <v>0.21987349569315232</v>
      </c>
      <c r="C38" s="36">
        <f>C21/$C$7*100</f>
        <v>0.26369705864114595</v>
      </c>
      <c r="D38" s="45">
        <f t="shared" si="2"/>
        <v>0.17906201395198423</v>
      </c>
      <c r="F38" s="9"/>
      <c r="G38" s="35"/>
      <c r="H38" s="35"/>
      <c r="I38" s="35"/>
    </row>
    <row r="39" spans="1:9" ht="9.4" customHeight="1" x14ac:dyDescent="0.55000000000000004">
      <c r="A39" s="46"/>
      <c r="B39" s="46"/>
      <c r="C39" s="46"/>
      <c r="D39" s="46"/>
    </row>
    <row r="40" spans="1:9" x14ac:dyDescent="0.55000000000000004">
      <c r="A40" s="47" t="s">
        <v>24</v>
      </c>
      <c r="B40" s="48"/>
      <c r="C40" s="48"/>
      <c r="D40" s="48"/>
    </row>
    <row r="41" spans="1:9" x14ac:dyDescent="0.55000000000000004">
      <c r="A41" s="49"/>
      <c r="B41" s="50">
        <f>+B25+B26+B27+B28+B29+B33+B38</f>
        <v>99.999999999999986</v>
      </c>
      <c r="C41" s="50">
        <f>+C25+C26+C27+C28+C29+C33+C38</f>
        <v>99.999999999999986</v>
      </c>
      <c r="D41" s="50">
        <f>+D25+D26+D27+D28+D29+D33+D38</f>
        <v>99.999996150114711</v>
      </c>
    </row>
    <row r="42" spans="1:9" x14ac:dyDescent="0.55000000000000004">
      <c r="B42" s="50"/>
      <c r="C42" s="50"/>
      <c r="D42" s="50"/>
    </row>
    <row r="43" spans="1:9" x14ac:dyDescent="0.55000000000000004">
      <c r="B43" s="50"/>
      <c r="C43" s="50"/>
      <c r="D43" s="50"/>
    </row>
    <row r="44" spans="1:9" x14ac:dyDescent="0.55000000000000004">
      <c r="D44" s="34"/>
    </row>
  </sheetData>
  <mergeCells count="1">
    <mergeCell ref="A2:B2"/>
  </mergeCells>
  <pageMargins left="0.82677165354330717" right="3.937007874015748E-2" top="0.78740157480314965" bottom="0.55118110236220474" header="0.78740157480314965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piangjai sudwilai</dc:creator>
  <cp:lastModifiedBy>piangjai sudwilai</cp:lastModifiedBy>
  <dcterms:created xsi:type="dcterms:W3CDTF">2025-02-24T09:30:26Z</dcterms:created>
  <dcterms:modified xsi:type="dcterms:W3CDTF">2025-02-24T09:30:39Z</dcterms:modified>
</cp:coreProperties>
</file>