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ตาราง สรง\"/>
    </mc:Choice>
  </mc:AlternateContent>
  <xr:revisionPtr revIDLastSave="0" documentId="8_{943C76A3-6D87-4D14-9D5B-6B4B7C9BC6EF}" xr6:coauthVersionLast="47" xr6:coauthVersionMax="47" xr10:uidLastSave="{00000000-0000-0000-0000-000000000000}"/>
  <bookViews>
    <workbookView xWindow="-120" yWindow="-120" windowWidth="20730" windowHeight="11160" xr2:uid="{FD1C99C9-17EC-4A99-B8A0-0285B0EE2C07}"/>
  </bookViews>
  <sheets>
    <sheet name="ตาราง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D36" i="1"/>
  <c r="C36" i="1"/>
  <c r="B36" i="1"/>
  <c r="D35" i="1"/>
  <c r="C35" i="1"/>
  <c r="B35" i="1"/>
  <c r="D34" i="1"/>
  <c r="D33" i="1" s="1"/>
  <c r="C34" i="1"/>
  <c r="B34" i="1"/>
  <c r="B33" i="1"/>
  <c r="D31" i="1"/>
  <c r="C31" i="1"/>
  <c r="B31" i="1"/>
  <c r="D30" i="1"/>
  <c r="D29" i="1" s="1"/>
  <c r="C30" i="1"/>
  <c r="B30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B40" i="1" s="1"/>
  <c r="D24" i="1"/>
  <c r="C24" i="1"/>
  <c r="B24" i="1"/>
  <c r="D16" i="1"/>
  <c r="C16" i="1"/>
  <c r="C33" i="1" s="1"/>
  <c r="B16" i="1"/>
  <c r="D12" i="1"/>
  <c r="C12" i="1"/>
  <c r="C29" i="1" s="1"/>
  <c r="B12" i="1"/>
  <c r="C40" i="1" l="1"/>
  <c r="D40" i="1"/>
</calcChain>
</file>

<file path=xl/sharedStrings.xml><?xml version="1.0" encoding="utf-8"?>
<sst xmlns="http://schemas.openxmlformats.org/spreadsheetml/2006/main" count="52" uniqueCount="26">
  <si>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</si>
  <si>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ไตรมาสที่  4 (ตุลาคม - ธันวาคม) 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</si>
  <si>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</si>
  <si>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</si>
  <si>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</si>
  <si>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</si>
  <si>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</si>
  <si>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</si>
  <si>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</si>
  <si>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</si>
  <si>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</si>
  <si>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</si>
  <si>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</si>
  <si>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</si>
  <si>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</si>
  <si>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</si>
  <si>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</si>
  <si>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</si>
  <si>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</si>
  <si>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</si>
  <si>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</si>
  <si>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r>
      <t xml:space="preserve">7.  การศึกษาอื่น ๆ </t>
    </r>
    <r>
      <rPr>
        <vertAlign val="superscript"/>
        <sz val="16"/>
        <color theme="1"/>
        <rFont val="TH SarabunPSK"/>
        <family val="2"/>
      </rPr>
      <t>1/</t>
    </r>
  </si>
  <si>
    <t>8.  ไม่ทราบ</t>
  </si>
  <si>
    <t>ร้อยละ</t>
  </si>
  <si>
    <t xml:space="preserve"> 1/ รวมอาชีวะระยะสั้น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</si>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</sst>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9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4"/>
      <name val="TH SarabunPSK"/>
      <family val="2"/>
      <charset val="22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vertAlign val="superscript"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/>
    <xf numFmtId="3" fontId="5" fillId="0" borderId="0" xfId="2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187" fontId="3" fillId="0" borderId="0" xfId="0" applyNumberFormat="1" applyFont="1"/>
    <xf numFmtId="3" fontId="7" fillId="0" borderId="0" xfId="2" applyNumberFormat="1" applyFont="1" applyAlignment="1">
      <alignment horizontal="right"/>
    </xf>
    <xf numFmtId="0" fontId="7" fillId="0" borderId="0" xfId="2" applyFont="1" applyAlignment="1">
      <alignment horizontal="right"/>
    </xf>
    <xf numFmtId="0" fontId="3" fillId="0" borderId="0" xfId="1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/>
    </xf>
    <xf numFmtId="3" fontId="2" fillId="0" borderId="0" xfId="0" applyNumberFormat="1" applyFont="1"/>
    <xf numFmtId="187" fontId="3" fillId="0" borderId="0" xfId="1" applyNumberFormat="1" applyFont="1" applyAlignment="1">
      <alignment horizontal="left" vertical="center"/>
    </xf>
    <xf numFmtId="3" fontId="2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3" fontId="5" fillId="0" borderId="0" xfId="3" applyNumberFormat="1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0" applyFont="1" applyAlignment="1">
      <alignment horizont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/>
    <xf numFmtId="2" fontId="3" fillId="0" borderId="0" xfId="0" applyNumberFormat="1" applyFont="1" applyAlignment="1">
      <alignment horizontal="right"/>
    </xf>
    <xf numFmtId="2" fontId="3" fillId="0" borderId="0" xfId="0" applyNumberFormat="1" applyFont="1"/>
    <xf numFmtId="188" fontId="2" fillId="0" borderId="0" xfId="3" applyNumberFormat="1" applyFont="1" applyAlignment="1">
      <alignment horizontal="right"/>
    </xf>
    <xf numFmtId="2" fontId="3" fillId="0" borderId="0" xfId="3" applyNumberFormat="1" applyFont="1" applyAlignment="1">
      <alignment horizontal="right"/>
    </xf>
    <xf numFmtId="0" fontId="2" fillId="0" borderId="3" xfId="0" applyFont="1" applyBorder="1"/>
    <xf numFmtId="188" fontId="2" fillId="0" borderId="3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7" fillId="0" borderId="0" xfId="0" applyFont="1"/>
    <xf numFmtId="2" fontId="2" fillId="0" borderId="0" xfId="0" applyNumberFormat="1" applyFont="1" applyAlignment="1">
      <alignment horizontal="right"/>
    </xf>
    <xf numFmtId="188" fontId="2" fillId="0" borderId="0" xfId="0" applyNumberFormat="1" applyFont="1"/>
  </cellXfs>
  <cellStyles count="4">
    <cellStyle name="Normal" xfId="0" builtinId="0"/>
    <cellStyle name="Normal 2" xfId="1" xr:uid="{8D8342AE-DEA1-461C-B77E-452D35378543}"/>
    <cellStyle name="Normal 2 2" xfId="2" xr:uid="{0889136B-918C-44A1-B836-AA7D7E3C1E35}"/>
    <cellStyle name="ปกติ 2" xfId="3" xr:uid="{16D571A2-2FED-47A0-A977-2E1D80947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A15FD-6E9F-4072-B548-AA8FB3C6F266}">
  <sheetPr>
    <tabColor theme="9" tint="0.39997558519241921"/>
  </sheetPr>
  <dimension ref="A1:S42"/>
  <sheetViews>
    <sheetView tabSelected="1" topLeftCell="A19" zoomScale="80" zoomScaleNormal="80" workbookViewId="0">
      <selection activeCell="G38" sqref="G38"/>
    </sheetView>
  </sheetViews>
  <sheetFormatPr defaultColWidth="8.75" defaultRowHeight="24" x14ac:dyDescent="0.55000000000000004"/>
  <cols>
    <col min="1" max="1" width="35.375" style="2" customWidth="1"/>
    <col min="2" max="2" width="17.875" style="4" customWidth="1"/>
    <col min="3" max="3" width="15.375" style="4" customWidth="1"/>
    <col min="4" max="4" width="17.875" style="4" customWidth="1"/>
    <col min="5" max="5" width="13.125" style="2" customWidth="1"/>
    <col min="6" max="16384" width="8.75" style="2"/>
  </cols>
  <sheetData>
    <row r="1" spans="1:19" x14ac:dyDescent="0.55000000000000004">
      <c r="A1" s="1" t="s">
        <v>0</v>
      </c>
      <c r="B1" s="1"/>
      <c r="C1" s="1"/>
      <c r="D1" s="1"/>
    </row>
    <row r="2" spans="1:19" x14ac:dyDescent="0.55000000000000004">
      <c r="A2" s="3" t="s">
        <v>1</v>
      </c>
      <c r="B2" s="3"/>
      <c r="C2" s="1"/>
      <c r="D2" s="1"/>
    </row>
    <row r="3" spans="1:19" ht="6" customHeight="1" x14ac:dyDescent="0.55000000000000004">
      <c r="A3" s="4"/>
    </row>
    <row r="4" spans="1:19" x14ac:dyDescent="0.55000000000000004">
      <c r="A4" s="5" t="s">
        <v>2</v>
      </c>
      <c r="B4" s="6" t="s">
        <v>3</v>
      </c>
      <c r="C4" s="6" t="s">
        <v>4</v>
      </c>
      <c r="D4" s="6" t="s">
        <v>5</v>
      </c>
    </row>
    <row r="5" spans="1:19" ht="18.75" customHeight="1" x14ac:dyDescent="0.55000000000000004">
      <c r="A5" s="4"/>
      <c r="B5" s="7"/>
      <c r="C5" s="8" t="s">
        <v>6</v>
      </c>
      <c r="D5" s="7"/>
    </row>
    <row r="6" spans="1:19" ht="8.25" customHeight="1" x14ac:dyDescent="0.55000000000000004">
      <c r="A6" s="4"/>
      <c r="C6" s="9"/>
    </row>
    <row r="7" spans="1:19" ht="18.75" customHeight="1" x14ac:dyDescent="0.55000000000000004">
      <c r="A7" s="10" t="s">
        <v>7</v>
      </c>
      <c r="B7" s="11">
        <v>356350.89</v>
      </c>
      <c r="C7" s="11">
        <v>189547.54</v>
      </c>
      <c r="D7" s="11">
        <v>166803.35</v>
      </c>
      <c r="E7" s="12"/>
      <c r="F7" s="13"/>
    </row>
    <row r="8" spans="1:19" ht="18.75" customHeight="1" x14ac:dyDescent="0.55000000000000004">
      <c r="A8" s="14" t="s">
        <v>8</v>
      </c>
      <c r="B8" s="11">
        <v>10736.67</v>
      </c>
      <c r="C8" s="15">
        <v>7739.84</v>
      </c>
      <c r="D8" s="15">
        <v>2996.83</v>
      </c>
      <c r="E8" s="16"/>
      <c r="F8" s="17"/>
    </row>
    <row r="9" spans="1:19" ht="18.75" customHeight="1" x14ac:dyDescent="0.55000000000000004">
      <c r="A9" s="14" t="s">
        <v>9</v>
      </c>
      <c r="B9" s="11">
        <v>17728.59</v>
      </c>
      <c r="C9" s="15">
        <v>5833.91</v>
      </c>
      <c r="D9" s="15">
        <v>11894.68</v>
      </c>
      <c r="E9" s="16"/>
      <c r="F9" s="18"/>
    </row>
    <row r="10" spans="1:19" ht="18.75" customHeight="1" x14ac:dyDescent="0.55000000000000004">
      <c r="A10" s="19" t="s">
        <v>10</v>
      </c>
      <c r="B10" s="11">
        <v>73426.81</v>
      </c>
      <c r="C10" s="15">
        <v>41810.39</v>
      </c>
      <c r="D10" s="15">
        <v>31616.41</v>
      </c>
      <c r="E10" s="16"/>
      <c r="F10" s="17"/>
      <c r="G10" s="17"/>
      <c r="H10" s="17"/>
      <c r="I10" s="17"/>
      <c r="J10" s="17"/>
      <c r="K10" s="20"/>
      <c r="L10" s="20"/>
      <c r="M10" s="20"/>
      <c r="N10" s="20"/>
      <c r="O10" s="20"/>
      <c r="P10" s="20"/>
      <c r="Q10" s="20"/>
      <c r="R10" s="20"/>
    </row>
    <row r="11" spans="1:19" ht="18.75" customHeight="1" x14ac:dyDescent="0.55000000000000004">
      <c r="A11" s="19" t="s">
        <v>11</v>
      </c>
      <c r="B11" s="11">
        <v>68711.69</v>
      </c>
      <c r="C11" s="15">
        <v>43569.14</v>
      </c>
      <c r="D11" s="15">
        <v>25142.55</v>
      </c>
      <c r="E11" s="16"/>
      <c r="F11" s="12"/>
      <c r="G11" s="21"/>
      <c r="H11" s="21"/>
      <c r="I11" s="21"/>
    </row>
    <row r="12" spans="1:19" ht="18.75" customHeight="1" x14ac:dyDescent="0.55000000000000004">
      <c r="A12" s="14" t="s">
        <v>12</v>
      </c>
      <c r="B12" s="22">
        <f>SUM(B13:B15)</f>
        <v>79543.03</v>
      </c>
      <c r="C12" s="12">
        <f t="shared" ref="C12:D12" si="0">SUM(C13:C15)</f>
        <v>40994.1</v>
      </c>
      <c r="D12" s="12">
        <f t="shared" si="0"/>
        <v>38548.93</v>
      </c>
      <c r="E12" s="16"/>
      <c r="F12" s="13"/>
      <c r="G12" s="13"/>
      <c r="H12" s="13"/>
      <c r="I12" s="21"/>
    </row>
    <row r="13" spans="1:19" ht="18.75" customHeight="1" x14ac:dyDescent="0.55000000000000004">
      <c r="A13" s="19" t="s">
        <v>13</v>
      </c>
      <c r="B13" s="11">
        <v>64534.04</v>
      </c>
      <c r="C13" s="15">
        <v>32244.41</v>
      </c>
      <c r="D13" s="15">
        <v>32289.63</v>
      </c>
      <c r="E13" s="16"/>
      <c r="F13" s="17"/>
      <c r="G13" s="17"/>
      <c r="H13" s="17"/>
      <c r="I13" s="21"/>
    </row>
    <row r="14" spans="1:19" ht="18.75" customHeight="1" x14ac:dyDescent="0.55000000000000004">
      <c r="A14" s="19" t="s">
        <v>14</v>
      </c>
      <c r="B14" s="11">
        <v>15008.99</v>
      </c>
      <c r="C14" s="15">
        <v>8749.69</v>
      </c>
      <c r="D14" s="15">
        <v>6259.3</v>
      </c>
      <c r="E14" s="16"/>
      <c r="F14" s="17"/>
      <c r="G14" s="17"/>
      <c r="H14" s="17"/>
      <c r="I14" s="21"/>
    </row>
    <row r="15" spans="1:19" ht="18.75" customHeight="1" x14ac:dyDescent="0.55000000000000004">
      <c r="A15" s="23" t="s">
        <v>15</v>
      </c>
      <c r="B15" s="24" t="s">
        <v>16</v>
      </c>
      <c r="C15" s="25" t="s">
        <v>16</v>
      </c>
      <c r="D15" s="25" t="s">
        <v>16</v>
      </c>
      <c r="E15" s="1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18.75" customHeight="1" x14ac:dyDescent="0.55000000000000004">
      <c r="A16" s="14" t="s">
        <v>17</v>
      </c>
      <c r="B16" s="22">
        <f>SUM(B17:B19)</f>
        <v>105261.04999999999</v>
      </c>
      <c r="C16" s="12">
        <f t="shared" ref="C16:D16" si="1">SUM(C17:C19)</f>
        <v>48962.29</v>
      </c>
      <c r="D16" s="12">
        <f t="shared" si="1"/>
        <v>56298.770000000004</v>
      </c>
      <c r="E16" s="1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ht="18.75" customHeight="1" x14ac:dyDescent="0.55000000000000004">
      <c r="A17" s="23" t="s">
        <v>18</v>
      </c>
      <c r="B17" s="11">
        <v>71112.149999999994</v>
      </c>
      <c r="C17" s="15">
        <v>30854.68</v>
      </c>
      <c r="D17" s="15">
        <v>40257.47</v>
      </c>
      <c r="E17" s="16"/>
      <c r="F17" s="13"/>
      <c r="G17" s="13"/>
      <c r="H17" s="13"/>
      <c r="I17" s="13"/>
      <c r="J17" s="13"/>
      <c r="K17" s="27"/>
      <c r="L17" s="27"/>
      <c r="M17" s="27"/>
      <c r="N17" s="27"/>
      <c r="O17" s="27"/>
      <c r="P17" s="27"/>
      <c r="Q17" s="27"/>
      <c r="R17" s="27"/>
      <c r="S17" s="27"/>
    </row>
    <row r="18" spans="1:19" ht="18.75" customHeight="1" x14ac:dyDescent="0.55000000000000004">
      <c r="A18" s="23" t="s">
        <v>19</v>
      </c>
      <c r="B18" s="11">
        <v>29502.78</v>
      </c>
      <c r="C18" s="15">
        <v>16514.78</v>
      </c>
      <c r="D18" s="15">
        <v>12988.01</v>
      </c>
      <c r="E18" s="16"/>
      <c r="F18" s="17"/>
      <c r="G18" s="17"/>
      <c r="H18" s="17"/>
      <c r="I18" s="17"/>
      <c r="J18" s="17"/>
    </row>
    <row r="19" spans="1:19" ht="18.75" customHeight="1" x14ac:dyDescent="0.55000000000000004">
      <c r="A19" s="23" t="s">
        <v>20</v>
      </c>
      <c r="B19" s="11">
        <v>4646.12</v>
      </c>
      <c r="C19" s="15">
        <v>1592.83</v>
      </c>
      <c r="D19" s="15">
        <v>3053.29</v>
      </c>
      <c r="E19" s="16"/>
      <c r="F19" s="17"/>
      <c r="G19" s="17"/>
      <c r="H19" s="17"/>
      <c r="I19" s="17"/>
      <c r="J19" s="17"/>
    </row>
    <row r="20" spans="1:19" ht="18.75" customHeight="1" x14ac:dyDescent="0.55000000000000004">
      <c r="A20" s="28" t="s">
        <v>21</v>
      </c>
      <c r="B20" s="24" t="s">
        <v>16</v>
      </c>
      <c r="C20" s="25" t="s">
        <v>16</v>
      </c>
      <c r="D20" s="25" t="s">
        <v>16</v>
      </c>
      <c r="E20" s="16"/>
      <c r="G20" s="21"/>
      <c r="H20" s="21"/>
      <c r="I20" s="21"/>
    </row>
    <row r="21" spans="1:19" ht="18.75" customHeight="1" x14ac:dyDescent="0.55000000000000004">
      <c r="A21" s="19" t="s">
        <v>22</v>
      </c>
      <c r="B21" s="11">
        <v>943.05</v>
      </c>
      <c r="C21" s="15">
        <v>637.87</v>
      </c>
      <c r="D21" s="15">
        <v>305.18</v>
      </c>
      <c r="E21" s="16"/>
      <c r="G21" s="21"/>
      <c r="H21" s="21"/>
      <c r="I21" s="21"/>
    </row>
    <row r="22" spans="1:19" ht="18.75" customHeight="1" x14ac:dyDescent="0.55000000000000004">
      <c r="A22" s="4"/>
      <c r="B22" s="9"/>
      <c r="C22" s="9" t="s">
        <v>23</v>
      </c>
      <c r="D22" s="9"/>
    </row>
    <row r="23" spans="1:19" ht="9" customHeight="1" x14ac:dyDescent="0.55000000000000004">
      <c r="A23" s="4"/>
      <c r="B23" s="9"/>
      <c r="C23" s="9"/>
      <c r="D23" s="9"/>
    </row>
    <row r="24" spans="1:19" ht="18.75" customHeight="1" x14ac:dyDescent="0.55000000000000004">
      <c r="A24" s="29" t="s">
        <v>7</v>
      </c>
      <c r="B24" s="30">
        <f>B7/$B$7*100</f>
        <v>100</v>
      </c>
      <c r="C24" s="30">
        <f>C7/$C$7*100</f>
        <v>100</v>
      </c>
      <c r="D24" s="30">
        <f>D7/$D$7*100</f>
        <v>100</v>
      </c>
      <c r="E24" s="16"/>
      <c r="F24" s="16"/>
      <c r="G24" s="16"/>
      <c r="H24" s="16"/>
      <c r="I24" s="31"/>
    </row>
    <row r="25" spans="1:19" ht="18.75" customHeight="1" x14ac:dyDescent="0.55000000000000004">
      <c r="A25" s="14" t="s">
        <v>8</v>
      </c>
      <c r="B25" s="30">
        <f t="shared" ref="B25:B36" si="2">B8/$B$7*100</f>
        <v>3.0129488381521932</v>
      </c>
      <c r="C25" s="32">
        <f t="shared" ref="C25:C38" si="3">C8/$C$7*100</f>
        <v>4.0833238985850198</v>
      </c>
      <c r="D25" s="32">
        <f t="shared" ref="D25:D38" si="4">D8/$D$7*100</f>
        <v>1.7966245881752374</v>
      </c>
      <c r="F25" s="31"/>
      <c r="G25" s="33"/>
      <c r="H25" s="31"/>
      <c r="I25" s="31"/>
    </row>
    <row r="26" spans="1:19" ht="18.75" customHeight="1" x14ac:dyDescent="0.55000000000000004">
      <c r="A26" s="14" t="s">
        <v>9</v>
      </c>
      <c r="B26" s="30">
        <f t="shared" si="2"/>
        <v>4.9750373852019845</v>
      </c>
      <c r="C26" s="32">
        <f t="shared" si="3"/>
        <v>3.0778083429624039</v>
      </c>
      <c r="D26" s="32">
        <f>+D9*100/D7</f>
        <v>7.1309598997861849</v>
      </c>
      <c r="F26" s="31"/>
      <c r="G26" s="33"/>
      <c r="H26" s="31"/>
      <c r="I26" s="31"/>
    </row>
    <row r="27" spans="1:19" ht="18.75" customHeight="1" x14ac:dyDescent="0.55000000000000004">
      <c r="A27" s="19" t="s">
        <v>10</v>
      </c>
      <c r="B27" s="30">
        <f>+B10*100/B7</f>
        <v>20.605198993609921</v>
      </c>
      <c r="C27" s="32">
        <f t="shared" si="3"/>
        <v>22.057996637677281</v>
      </c>
      <c r="D27" s="32">
        <f t="shared" si="4"/>
        <v>18.954301577276475</v>
      </c>
      <c r="F27" s="31"/>
      <c r="G27" s="33"/>
      <c r="H27" s="31"/>
      <c r="I27" s="31"/>
    </row>
    <row r="28" spans="1:19" ht="18.75" customHeight="1" x14ac:dyDescent="0.55000000000000004">
      <c r="A28" s="19" t="s">
        <v>11</v>
      </c>
      <c r="B28" s="30">
        <f t="shared" si="2"/>
        <v>19.282031258572133</v>
      </c>
      <c r="C28" s="32">
        <f t="shared" si="3"/>
        <v>22.985864126751526</v>
      </c>
      <c r="D28" s="32">
        <f t="shared" si="4"/>
        <v>15.073168494517644</v>
      </c>
      <c r="F28" s="31"/>
      <c r="G28" s="33"/>
      <c r="H28" s="31"/>
      <c r="I28" s="31"/>
    </row>
    <row r="29" spans="1:19" ht="18.75" customHeight="1" x14ac:dyDescent="0.55000000000000004">
      <c r="A29" s="14" t="s">
        <v>12</v>
      </c>
      <c r="B29" s="30">
        <f>+B30+B31</f>
        <v>22.321546608176</v>
      </c>
      <c r="C29" s="32">
        <f t="shared" si="3"/>
        <v>21.627344781156218</v>
      </c>
      <c r="D29" s="32">
        <f>+D30+D31</f>
        <v>23.110405156730966</v>
      </c>
      <c r="F29" s="31"/>
      <c r="G29" s="33"/>
      <c r="H29" s="31"/>
      <c r="I29" s="31"/>
    </row>
    <row r="30" spans="1:19" ht="18.75" customHeight="1" x14ac:dyDescent="0.55000000000000004">
      <c r="A30" s="19" t="s">
        <v>13</v>
      </c>
      <c r="B30" s="30">
        <f t="shared" si="2"/>
        <v>18.109689581524545</v>
      </c>
      <c r="C30" s="32">
        <f t="shared" si="3"/>
        <v>17.011252163968997</v>
      </c>
      <c r="D30" s="32">
        <f t="shared" si="4"/>
        <v>19.357902584090787</v>
      </c>
      <c r="F30" s="31"/>
      <c r="G30" s="33"/>
      <c r="H30" s="31"/>
      <c r="I30" s="31"/>
    </row>
    <row r="31" spans="1:19" ht="18.75" customHeight="1" x14ac:dyDescent="0.55000000000000004">
      <c r="A31" s="19" t="s">
        <v>14</v>
      </c>
      <c r="B31" s="30">
        <f t="shared" si="2"/>
        <v>4.2118570266514554</v>
      </c>
      <c r="C31" s="32">
        <f t="shared" si="3"/>
        <v>4.6160926171872241</v>
      </c>
      <c r="D31" s="32">
        <f t="shared" si="4"/>
        <v>3.7525025726401777</v>
      </c>
      <c r="F31" s="31"/>
      <c r="G31" s="33"/>
      <c r="H31" s="31"/>
      <c r="I31" s="31"/>
    </row>
    <row r="32" spans="1:19" ht="18.75" customHeight="1" x14ac:dyDescent="0.55000000000000004">
      <c r="A32" s="23" t="s">
        <v>15</v>
      </c>
      <c r="B32" s="34" t="s">
        <v>16</v>
      </c>
      <c r="C32" s="35" t="s">
        <v>16</v>
      </c>
      <c r="D32" s="35" t="s">
        <v>16</v>
      </c>
      <c r="F32" s="31"/>
      <c r="G32" s="33"/>
      <c r="H32" s="31"/>
      <c r="I32" s="31"/>
    </row>
    <row r="33" spans="1:9" ht="18.75" customHeight="1" x14ac:dyDescent="0.55000000000000004">
      <c r="A33" s="14" t="s">
        <v>17</v>
      </c>
      <c r="B33" s="30">
        <f>+B34+B35+B36</f>
        <v>29.538596073100866</v>
      </c>
      <c r="C33" s="32">
        <f t="shared" si="3"/>
        <v>25.83113977633263</v>
      </c>
      <c r="D33" s="32">
        <f>+D34+D35+D36</f>
        <v>33.751582327333352</v>
      </c>
      <c r="F33" s="31"/>
      <c r="G33" s="33"/>
      <c r="H33" s="31"/>
      <c r="I33" s="31"/>
    </row>
    <row r="34" spans="1:9" ht="18.75" customHeight="1" x14ac:dyDescent="0.55000000000000004">
      <c r="A34" s="23" t="s">
        <v>18</v>
      </c>
      <c r="B34" s="30">
        <f>+B17*100/B7</f>
        <v>19.955653821995501</v>
      </c>
      <c r="C34" s="32">
        <f t="shared" si="3"/>
        <v>16.278069343448088</v>
      </c>
      <c r="D34" s="32">
        <f t="shared" si="4"/>
        <v>24.134689141435111</v>
      </c>
      <c r="F34" s="31"/>
      <c r="G34" s="33"/>
      <c r="H34" s="31"/>
      <c r="I34" s="31"/>
    </row>
    <row r="35" spans="1:9" ht="18.75" customHeight="1" x14ac:dyDescent="0.55000000000000004">
      <c r="A35" s="23" t="s">
        <v>19</v>
      </c>
      <c r="B35" s="30">
        <f t="shared" si="2"/>
        <v>8.2791374535363165</v>
      </c>
      <c r="C35" s="32">
        <f t="shared" si="3"/>
        <v>8.712737712132796</v>
      </c>
      <c r="D35" s="32">
        <f t="shared" si="4"/>
        <v>7.7864203566654977</v>
      </c>
      <c r="F35" s="31"/>
      <c r="G35" s="33"/>
      <c r="H35" s="31"/>
      <c r="I35" s="31"/>
    </row>
    <row r="36" spans="1:9" ht="18.75" customHeight="1" x14ac:dyDescent="0.55000000000000004">
      <c r="A36" s="23" t="s">
        <v>20</v>
      </c>
      <c r="B36" s="30">
        <f t="shared" si="2"/>
        <v>1.3038047975690477</v>
      </c>
      <c r="C36" s="32">
        <f t="shared" si="3"/>
        <v>0.84033272075174381</v>
      </c>
      <c r="D36" s="32">
        <f t="shared" si="4"/>
        <v>1.8304728292327459</v>
      </c>
      <c r="F36" s="31"/>
      <c r="G36" s="33"/>
      <c r="H36" s="31"/>
      <c r="I36" s="31"/>
    </row>
    <row r="37" spans="1:9" ht="18.75" customHeight="1" x14ac:dyDescent="0.55000000000000004">
      <c r="A37" s="28" t="s">
        <v>21</v>
      </c>
      <c r="B37" s="34" t="s">
        <v>16</v>
      </c>
      <c r="C37" s="35" t="s">
        <v>16</v>
      </c>
      <c r="D37" s="35" t="s">
        <v>16</v>
      </c>
      <c r="F37" s="31"/>
      <c r="G37" s="33"/>
      <c r="H37" s="31"/>
      <c r="I37" s="31"/>
    </row>
    <row r="38" spans="1:9" ht="18.75" customHeight="1" x14ac:dyDescent="0.55000000000000004">
      <c r="A38" s="19" t="s">
        <v>22</v>
      </c>
      <c r="B38" s="30">
        <v>0.3</v>
      </c>
      <c r="C38" s="32">
        <f t="shared" si="3"/>
        <v>0.33652243653491887</v>
      </c>
      <c r="D38" s="32">
        <f t="shared" si="4"/>
        <v>0.18295795618013666</v>
      </c>
      <c r="F38" s="31"/>
      <c r="G38" s="33"/>
      <c r="H38" s="31"/>
      <c r="I38" s="31"/>
    </row>
    <row r="39" spans="1:9" ht="9.4" customHeight="1" x14ac:dyDescent="0.55000000000000004">
      <c r="A39" s="36"/>
      <c r="B39" s="37"/>
      <c r="C39" s="38"/>
      <c r="D39" s="38"/>
      <c r="G39" s="33"/>
    </row>
    <row r="40" spans="1:9" ht="18.75" customHeight="1" x14ac:dyDescent="0.55000000000000004">
      <c r="A40" s="39" t="s">
        <v>24</v>
      </c>
      <c r="B40" s="30">
        <f>+B25+B26+B27+B28+B29+B3+B33+B38</f>
        <v>100.03535915681309</v>
      </c>
      <c r="C40" s="40">
        <f>+C25+C26+C27+C28+C29+C33+C38</f>
        <v>100</v>
      </c>
      <c r="D40" s="40">
        <f>+D25+D26+D27+D28+D29+D33+D38</f>
        <v>99.999999999999986</v>
      </c>
    </row>
    <row r="41" spans="1:9" ht="18.75" customHeight="1" x14ac:dyDescent="0.55000000000000004">
      <c r="A41" s="39" t="s">
        <v>25</v>
      </c>
    </row>
    <row r="42" spans="1:9" x14ac:dyDescent="0.55000000000000004">
      <c r="B42" s="41"/>
      <c r="C42" s="41"/>
      <c r="D42" s="41"/>
    </row>
  </sheetData>
  <mergeCells count="1">
    <mergeCell ref="A2:B2"/>
  </mergeCells>
  <pageMargins left="0.62992125984251968" right="0.43307086614173229" top="0.39370078740157483" bottom="0.39370078740157483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2025-02-24T09:32:29Z</dcterms:created>
  <dcterms:modified xsi:type="dcterms:W3CDTF">2025-02-24T09:32:41Z</dcterms:modified>
</cp:coreProperties>
</file>