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C0EA3B45-E51C-4A2F-8DE0-E6911007D3EB}" xr6:coauthVersionLast="47" xr6:coauthVersionMax="47" xr10:uidLastSave="{00000000-0000-0000-0000-000000000000}"/>
  <bookViews>
    <workbookView xWindow="14295" yWindow="0" windowWidth="14610" windowHeight="15585" xr2:uid="{6925E324-9CA6-4AD1-B5C0-67786008BA9C}"/>
  </bookViews>
  <sheets>
    <sheet name="T7 น.33" sheetId="1" r:id="rId1"/>
  </sheets>
  <definedNames>
    <definedName name="_xlnm.Print_Area" localSheetId="0">'T7 น.33'!$A$1:$E$38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31" i="1"/>
  <c r="B31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C15" i="1"/>
  <c r="C31" i="1" s="1"/>
  <c r="D11" i="1"/>
  <c r="D27" i="1" s="1"/>
  <c r="C11" i="1"/>
  <c r="C27" i="1" s="1"/>
  <c r="B11" i="1"/>
  <c r="B27" i="1" s="1"/>
  <c r="B22" i="1" s="1"/>
</calcChain>
</file>

<file path=xl/sharedStrings.xml><?xml version="1.0" encoding="utf-8"?>
<sst xmlns="http://schemas.openxmlformats.org/spreadsheetml/2006/main" count="57" uniqueCount="26">
  <si>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</si>
  <si>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</si>
  <si>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</si>
  <si>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</si>
  <si>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</si>
  <si>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</si>
  <si>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</si>
  <si>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</si>
  <si>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</si>
  <si>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</si>
  <si>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</si>
  <si>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</si>
  <si>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</si>
  <si>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</si>
  <si>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</si>
  <si>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</si>
  <si>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</si>
  <si>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</si>
  <si>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</si>
  <si>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</si>
  <si>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</si>
  <si>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</si>
  <si>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</si>
  <si>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           ไตรมาสที่ 4 (ตุลาคม - ธันวาคม) 2567</t>
  </si>
  <si>
    <t>n.a.</t>
  </si>
  <si>
    <t xml:space="preserve">   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</si>
</sst>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7" fillId="0" borderId="0" xfId="1" applyNumberFormat="1" applyFont="1"/>
    <xf numFmtId="0" fontId="9" fillId="0" borderId="3" xfId="1" applyFont="1" applyBorder="1"/>
    <xf numFmtId="165" fontId="7" fillId="0" borderId="3" xfId="1" applyNumberFormat="1" applyFont="1" applyBorder="1" applyAlignment="1">
      <alignment horizontal="right" indent="3"/>
    </xf>
    <xf numFmtId="0" fontId="10" fillId="0" borderId="0" xfId="1" applyFont="1"/>
    <xf numFmtId="0" fontId="9" fillId="0" borderId="0" xfId="1" applyFont="1"/>
    <xf numFmtId="165" fontId="10" fillId="0" borderId="0" xfId="1" applyNumberFormat="1" applyFont="1"/>
  </cellXfs>
  <cellStyles count="2">
    <cellStyle name="Normal 2" xfId="1" xr:uid="{776968B0-FCC5-43B5-9C34-982665DC194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584-AD57-4E3C-B857-2D9B461D2D86}">
  <sheetPr>
    <tabColor rgb="FF00B050"/>
  </sheetPr>
  <dimension ref="A1:F41"/>
  <sheetViews>
    <sheetView showGridLines="0" tabSelected="1" zoomScaleNormal="100" zoomScaleSheetLayoutView="106" workbookViewId="0">
      <selection activeCell="A2" sqref="A2"/>
    </sheetView>
  </sheetViews>
  <sheetFormatPr defaultRowHeight="26.25" customHeight="1" x14ac:dyDescent="0.25"/>
  <cols>
    <col min="1" max="1" width="36" style="28" customWidth="1"/>
    <col min="2" max="4" width="18.7109375" style="27" customWidth="1"/>
    <col min="5" max="5" width="3.28515625" style="27" customWidth="1"/>
    <col min="6" max="16384" width="9.140625" style="27"/>
  </cols>
  <sheetData>
    <row r="1" spans="1:6" s="2" customFormat="1" ht="24" customHeight="1" x14ac:dyDescent="0.3">
      <c r="A1" s="1" t="s">
        <v>0</v>
      </c>
    </row>
    <row r="2" spans="1:6" s="2" customFormat="1" ht="19.5" x14ac:dyDescent="0.3">
      <c r="A2" s="1" t="s">
        <v>23</v>
      </c>
    </row>
    <row r="3" spans="1:6" s="4" customFormat="1" ht="9.9499999999999993" customHeight="1" x14ac:dyDescent="0.35">
      <c r="A3" s="3"/>
    </row>
    <row r="4" spans="1:6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6" s="2" customFormat="1" ht="24" customHeight="1" x14ac:dyDescent="0.3">
      <c r="A5" s="1"/>
      <c r="B5" s="8"/>
      <c r="C5" s="9" t="s">
        <v>5</v>
      </c>
      <c r="D5" s="9"/>
    </row>
    <row r="6" spans="1:6" s="13" customFormat="1" ht="21" customHeight="1" x14ac:dyDescent="0.3">
      <c r="A6" s="10" t="s">
        <v>6</v>
      </c>
      <c r="B6" s="11">
        <v>392999.24</v>
      </c>
      <c r="C6" s="11">
        <v>211263.61</v>
      </c>
      <c r="D6" s="11">
        <v>181735</v>
      </c>
      <c r="E6" s="12"/>
    </row>
    <row r="7" spans="1:6" s="13" customFormat="1" ht="21" customHeight="1" x14ac:dyDescent="0.3">
      <c r="A7" s="14" t="s">
        <v>7</v>
      </c>
      <c r="B7" s="15">
        <v>2338.8000000000002</v>
      </c>
      <c r="C7" s="15">
        <v>1249.3</v>
      </c>
      <c r="D7" s="15">
        <v>1089.51</v>
      </c>
    </row>
    <row r="8" spans="1:6" s="13" customFormat="1" ht="21" customHeight="1" x14ac:dyDescent="0.3">
      <c r="A8" s="13" t="s">
        <v>8</v>
      </c>
      <c r="B8" s="15">
        <v>37457.96</v>
      </c>
      <c r="C8" s="15">
        <v>15698.57</v>
      </c>
      <c r="D8" s="15">
        <v>21759.39</v>
      </c>
    </row>
    <row r="9" spans="1:6" s="13" customFormat="1" ht="21" customHeight="1" x14ac:dyDescent="0.3">
      <c r="A9" s="16" t="s">
        <v>9</v>
      </c>
      <c r="B9" s="15">
        <v>52610.080000000002</v>
      </c>
      <c r="C9" s="15">
        <v>30537.25</v>
      </c>
      <c r="D9" s="15">
        <v>22072.83</v>
      </c>
    </row>
    <row r="10" spans="1:6" s="13" customFormat="1" ht="21" customHeight="1" x14ac:dyDescent="0.3">
      <c r="A10" s="16" t="s">
        <v>10</v>
      </c>
      <c r="B10" s="15">
        <v>73669.69</v>
      </c>
      <c r="C10" s="15">
        <v>43782.57</v>
      </c>
      <c r="D10" s="15">
        <v>29887.119999999999</v>
      </c>
    </row>
    <row r="11" spans="1:6" s="13" customFormat="1" ht="21" customHeight="1" x14ac:dyDescent="0.3">
      <c r="A11" s="13" t="s">
        <v>11</v>
      </c>
      <c r="B11" s="17">
        <f>SUM(B12:B14)</f>
        <v>108323.26</v>
      </c>
      <c r="C11" s="17">
        <f t="shared" ref="C11:D11" si="0">SUM(C12:C14)</f>
        <v>59677.22</v>
      </c>
      <c r="D11" s="17">
        <f t="shared" si="0"/>
        <v>48646.04</v>
      </c>
    </row>
    <row r="12" spans="1:6" s="13" customFormat="1" ht="21" customHeight="1" x14ac:dyDescent="0.3">
      <c r="A12" s="16" t="s">
        <v>12</v>
      </c>
      <c r="B12" s="15">
        <v>99173.31</v>
      </c>
      <c r="C12" s="15">
        <v>53808.24</v>
      </c>
      <c r="D12" s="15">
        <v>45365.07</v>
      </c>
    </row>
    <row r="13" spans="1:6" s="13" customFormat="1" ht="21" customHeight="1" x14ac:dyDescent="0.3">
      <c r="A13" s="16" t="s">
        <v>13</v>
      </c>
      <c r="B13" s="15">
        <v>9149.9500000000007</v>
      </c>
      <c r="C13" s="15">
        <v>5868.98</v>
      </c>
      <c r="D13" s="15">
        <v>3280.97</v>
      </c>
    </row>
    <row r="14" spans="1:6" s="13" customFormat="1" ht="21" customHeight="1" x14ac:dyDescent="0.3">
      <c r="A14" s="18" t="s">
        <v>14</v>
      </c>
      <c r="B14" s="15" t="s">
        <v>24</v>
      </c>
      <c r="C14" s="15" t="s">
        <v>24</v>
      </c>
      <c r="D14" s="15" t="s">
        <v>24</v>
      </c>
    </row>
    <row r="15" spans="1:6" s="13" customFormat="1" ht="21" customHeight="1" x14ac:dyDescent="0.3">
      <c r="A15" s="13" t="s">
        <v>16</v>
      </c>
      <c r="B15" s="17">
        <v>118599</v>
      </c>
      <c r="C15" s="17">
        <f t="shared" ref="C15" si="1">SUM(C16:C18)</f>
        <v>60318.700000000004</v>
      </c>
      <c r="D15" s="17">
        <v>58280</v>
      </c>
      <c r="E15" s="17"/>
      <c r="F15" s="17"/>
    </row>
    <row r="16" spans="1:6" s="13" customFormat="1" ht="21" customHeight="1" x14ac:dyDescent="0.3">
      <c r="A16" s="18" t="s">
        <v>17</v>
      </c>
      <c r="B16" s="15">
        <v>68149</v>
      </c>
      <c r="C16" s="15">
        <v>33720.33</v>
      </c>
      <c r="D16" s="15">
        <v>34429</v>
      </c>
    </row>
    <row r="17" spans="1:6" s="13" customFormat="1" ht="21" customHeight="1" x14ac:dyDescent="0.3">
      <c r="A17" s="18" t="s">
        <v>18</v>
      </c>
      <c r="B17" s="15">
        <v>44399.03</v>
      </c>
      <c r="C17" s="15">
        <v>24903.64</v>
      </c>
      <c r="D17" s="15">
        <v>19495.39</v>
      </c>
    </row>
    <row r="18" spans="1:6" s="13" customFormat="1" ht="21" customHeight="1" x14ac:dyDescent="0.3">
      <c r="A18" s="18" t="s">
        <v>19</v>
      </c>
      <c r="B18" s="15">
        <v>6050.66</v>
      </c>
      <c r="C18" s="15">
        <v>1694.73</v>
      </c>
      <c r="D18" s="15">
        <v>4355.93</v>
      </c>
    </row>
    <row r="19" spans="1:6" s="13" customFormat="1" ht="21" customHeight="1" x14ac:dyDescent="0.3">
      <c r="A19" s="13" t="s">
        <v>20</v>
      </c>
      <c r="B19" s="15" t="s">
        <v>24</v>
      </c>
      <c r="C19" s="15" t="s">
        <v>24</v>
      </c>
      <c r="D19" s="15" t="s">
        <v>24</v>
      </c>
    </row>
    <row r="20" spans="1:6" s="13" customFormat="1" ht="21" customHeight="1" x14ac:dyDescent="0.3">
      <c r="A20" s="13" t="s">
        <v>21</v>
      </c>
      <c r="B20" s="15" t="s">
        <v>24</v>
      </c>
      <c r="C20" s="15" t="s">
        <v>24</v>
      </c>
      <c r="D20" s="15" t="s">
        <v>24</v>
      </c>
    </row>
    <row r="21" spans="1:6" s="13" customFormat="1" ht="30" customHeight="1" x14ac:dyDescent="0.3">
      <c r="C21" s="19" t="s">
        <v>22</v>
      </c>
      <c r="D21" s="12"/>
    </row>
    <row r="22" spans="1:6" s="13" customFormat="1" ht="21" customHeight="1" x14ac:dyDescent="0.3">
      <c r="A22" s="10" t="s">
        <v>6</v>
      </c>
      <c r="B22" s="20">
        <f>SUM(B23:B27,B31,B35:B36)</f>
        <v>99.999946564749507</v>
      </c>
      <c r="C22" s="21">
        <v>100</v>
      </c>
      <c r="D22" s="21">
        <v>100</v>
      </c>
    </row>
    <row r="23" spans="1:6" s="13" customFormat="1" ht="21" customHeight="1" x14ac:dyDescent="0.3">
      <c r="A23" s="14" t="s">
        <v>7</v>
      </c>
      <c r="B23" s="22">
        <f>(B7/392999)*100</f>
        <v>0.59511601810691639</v>
      </c>
      <c r="C23" s="23">
        <f>(C7/211264)*100</f>
        <v>0.59134542562859738</v>
      </c>
      <c r="D23" s="23">
        <f>(D7/181736)*100</f>
        <v>0.59950147466654924</v>
      </c>
      <c r="F23" s="24"/>
    </row>
    <row r="24" spans="1:6" s="13" customFormat="1" ht="21" customHeight="1" x14ac:dyDescent="0.3">
      <c r="A24" s="13" t="s">
        <v>8</v>
      </c>
      <c r="B24" s="22">
        <f t="shared" ref="B24:B34" si="2">(B8/392999)*100</f>
        <v>9.5313117845083575</v>
      </c>
      <c r="C24" s="23">
        <f t="shared" ref="C24:C34" si="3">(C8/211264)*100</f>
        <v>7.4307832853680704</v>
      </c>
      <c r="D24" s="23">
        <f t="shared" ref="D24:D34" si="4">(D8/181736)*100</f>
        <v>11.973076330501387</v>
      </c>
    </row>
    <row r="25" spans="1:6" s="13" customFormat="1" ht="21" customHeight="1" x14ac:dyDescent="0.3">
      <c r="A25" s="16" t="s">
        <v>9</v>
      </c>
      <c r="B25" s="22">
        <f t="shared" si="2"/>
        <v>13.386822867233757</v>
      </c>
      <c r="C25" s="23">
        <f t="shared" si="3"/>
        <v>14.454545024235079</v>
      </c>
      <c r="D25" s="23">
        <f t="shared" si="4"/>
        <v>12.145546286921689</v>
      </c>
    </row>
    <row r="26" spans="1:6" s="13" customFormat="1" ht="21" customHeight="1" x14ac:dyDescent="0.3">
      <c r="A26" s="16" t="s">
        <v>10</v>
      </c>
      <c r="B26" s="22">
        <f t="shared" si="2"/>
        <v>18.745515891897941</v>
      </c>
      <c r="C26" s="23">
        <f t="shared" si="3"/>
        <v>20.724103491366254</v>
      </c>
      <c r="D26" s="23">
        <f t="shared" si="4"/>
        <v>16.445349297882643</v>
      </c>
    </row>
    <row r="27" spans="1:6" s="13" customFormat="1" ht="21" customHeight="1" x14ac:dyDescent="0.3">
      <c r="A27" s="13" t="s">
        <v>11</v>
      </c>
      <c r="B27" s="22">
        <f t="shared" si="2"/>
        <v>27.563240618932873</v>
      </c>
      <c r="C27" s="23">
        <f t="shared" si="3"/>
        <v>28.247699560739171</v>
      </c>
      <c r="D27" s="23">
        <f t="shared" si="4"/>
        <v>26.767420874235153</v>
      </c>
    </row>
    <row r="28" spans="1:6" s="13" customFormat="1" ht="21" customHeight="1" x14ac:dyDescent="0.3">
      <c r="A28" s="16" t="s">
        <v>12</v>
      </c>
      <c r="B28" s="22">
        <f t="shared" si="2"/>
        <v>25.235003142501633</v>
      </c>
      <c r="C28" s="23">
        <f t="shared" si="3"/>
        <v>25.469668282338688</v>
      </c>
      <c r="D28" s="23">
        <f t="shared" si="4"/>
        <v>24.962071356253027</v>
      </c>
    </row>
    <row r="29" spans="1:6" s="13" customFormat="1" ht="21" customHeight="1" x14ac:dyDescent="0.3">
      <c r="A29" s="16" t="s">
        <v>13</v>
      </c>
      <c r="B29" s="22">
        <f t="shared" si="2"/>
        <v>2.3282374764312377</v>
      </c>
      <c r="C29" s="23">
        <f t="shared" si="3"/>
        <v>2.7780312784004844</v>
      </c>
      <c r="D29" s="23">
        <f t="shared" si="4"/>
        <v>1.8053495179821279</v>
      </c>
    </row>
    <row r="30" spans="1:6" s="13" customFormat="1" ht="21" customHeight="1" x14ac:dyDescent="0.3">
      <c r="A30" s="18" t="s">
        <v>14</v>
      </c>
      <c r="B30" s="23" t="s">
        <v>15</v>
      </c>
      <c r="C30" s="23" t="s">
        <v>15</v>
      </c>
      <c r="D30" s="23" t="s">
        <v>15</v>
      </c>
    </row>
    <row r="31" spans="1:6" s="13" customFormat="1" ht="21" customHeight="1" x14ac:dyDescent="0.3">
      <c r="A31" s="13" t="s">
        <v>16</v>
      </c>
      <c r="B31" s="22">
        <f t="shared" si="2"/>
        <v>30.177939384069681</v>
      </c>
      <c r="C31" s="23">
        <f t="shared" si="3"/>
        <v>28.551338609512271</v>
      </c>
      <c r="D31" s="23">
        <f t="shared" si="4"/>
        <v>32.068494959721797</v>
      </c>
    </row>
    <row r="32" spans="1:6" s="13" customFormat="1" ht="21" customHeight="1" x14ac:dyDescent="0.3">
      <c r="A32" s="18" t="s">
        <v>17</v>
      </c>
      <c r="B32" s="22">
        <f t="shared" si="2"/>
        <v>17.340756592255961</v>
      </c>
      <c r="C32" s="23">
        <f t="shared" si="3"/>
        <v>15.961228604968191</v>
      </c>
      <c r="D32" s="23">
        <f t="shared" si="4"/>
        <v>18.944512919839767</v>
      </c>
    </row>
    <row r="33" spans="1:4" s="13" customFormat="1" ht="21" customHeight="1" x14ac:dyDescent="0.3">
      <c r="A33" s="18" t="s">
        <v>18</v>
      </c>
      <c r="B33" s="22">
        <f t="shared" si="2"/>
        <v>11.297491851124303</v>
      </c>
      <c r="C33" s="23">
        <f t="shared" si="3"/>
        <v>11.787924113904877</v>
      </c>
      <c r="D33" s="23">
        <f t="shared" si="4"/>
        <v>10.727313245587004</v>
      </c>
    </row>
    <row r="34" spans="1:4" s="13" customFormat="1" ht="21" customHeight="1" x14ac:dyDescent="0.3">
      <c r="A34" s="18" t="s">
        <v>19</v>
      </c>
      <c r="B34" s="22">
        <f t="shared" si="2"/>
        <v>1.5396120600815779</v>
      </c>
      <c r="C34" s="23">
        <f t="shared" si="3"/>
        <v>0.80218589063920032</v>
      </c>
      <c r="D34" s="23">
        <f t="shared" si="4"/>
        <v>2.3968448738829951</v>
      </c>
    </row>
    <row r="35" spans="1:4" s="13" customFormat="1" ht="21" customHeight="1" x14ac:dyDescent="0.3">
      <c r="A35" s="13" t="s">
        <v>20</v>
      </c>
      <c r="B35" s="22" t="s">
        <v>15</v>
      </c>
      <c r="C35" s="23" t="s">
        <v>15</v>
      </c>
      <c r="D35" s="23" t="s">
        <v>15</v>
      </c>
    </row>
    <row r="36" spans="1:4" s="13" customFormat="1" ht="21" customHeight="1" x14ac:dyDescent="0.3">
      <c r="A36" s="13" t="s">
        <v>21</v>
      </c>
      <c r="B36" s="22" t="s">
        <v>15</v>
      </c>
      <c r="C36" s="23" t="s">
        <v>15</v>
      </c>
      <c r="D36" s="23" t="s">
        <v>15</v>
      </c>
    </row>
    <row r="37" spans="1:4" ht="6" customHeight="1" x14ac:dyDescent="0.3">
      <c r="A37" s="25"/>
      <c r="B37" s="26"/>
      <c r="C37" s="26"/>
      <c r="D37" s="26"/>
    </row>
    <row r="38" spans="1:4" s="13" customFormat="1" ht="18" customHeight="1" x14ac:dyDescent="0.3">
      <c r="A38" s="13" t="s">
        <v>25</v>
      </c>
      <c r="B38" s="24"/>
      <c r="C38" s="24"/>
      <c r="D38" s="24"/>
    </row>
    <row r="39" spans="1:4" ht="21" customHeight="1" x14ac:dyDescent="0.25">
      <c r="B39" s="29"/>
      <c r="C39" s="29"/>
      <c r="D39" s="29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 น.33</vt:lpstr>
      <vt:lpstr>'T7 น.33'!Print_Area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2024-09-26T04:38:58Z</dcterms:created>
  <dcterms:modified xsi:type="dcterms:W3CDTF">2025-05-02T06:34:20Z</dcterms:modified>
</cp:coreProperties>
</file>