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ุพาณี\อัพข้อมูลขึ้น web host\สรง\2567\Q4-2567\"/>
    </mc:Choice>
  </mc:AlternateContent>
  <xr:revisionPtr revIDLastSave="0" documentId="13_ncr:1_{2B4154FD-2BB6-49F3-8807-3A49AF97C81A}" xr6:coauthVersionLast="47" xr6:coauthVersionMax="47" xr10:uidLastSave="{00000000-0000-0000-0000-000000000000}"/>
  <bookViews>
    <workbookView xWindow="14295" yWindow="0" windowWidth="14610" windowHeight="15585" xr2:uid="{D48F7F47-D714-4F49-9B9A-8CD0FDCCB689}"/>
  </bookViews>
  <sheets>
    <sheet name="T2 น.28_" sheetId="1" r:id="rId1"/>
  </sheets>
  <definedNames>
    <definedName name="_xlnm.Print_Area" localSheetId="0">'T2 น.28_'!$A$1:$E$38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C34" i="1"/>
  <c r="B34" i="1"/>
  <c r="D33" i="1"/>
  <c r="C33" i="1"/>
  <c r="B33" i="1"/>
  <c r="D32" i="1"/>
  <c r="C32" i="1"/>
  <c r="B32" i="1"/>
  <c r="D29" i="1"/>
  <c r="C29" i="1"/>
  <c r="B29" i="1"/>
  <c r="D28" i="1"/>
  <c r="C28" i="1"/>
  <c r="B28" i="1"/>
  <c r="D26" i="1"/>
  <c r="C26" i="1"/>
  <c r="B26" i="1"/>
  <c r="D25" i="1"/>
  <c r="C25" i="1"/>
  <c r="B25" i="1"/>
  <c r="D24" i="1"/>
  <c r="C24" i="1"/>
  <c r="B24" i="1"/>
  <c r="D23" i="1"/>
  <c r="C23" i="1"/>
  <c r="B23" i="1"/>
  <c r="D15" i="1"/>
  <c r="D31" i="1" s="1"/>
  <c r="C15" i="1"/>
  <c r="C31" i="1" s="1"/>
  <c r="B15" i="1"/>
  <c r="B31" i="1" s="1"/>
  <c r="D11" i="1"/>
  <c r="D27" i="1" s="1"/>
  <c r="C11" i="1"/>
  <c r="C27" i="1" s="1"/>
  <c r="C22" i="1" s="1"/>
  <c r="B11" i="1"/>
  <c r="B27" i="1" s="1"/>
  <c r="B22" i="1" s="1"/>
</calcChain>
</file>

<file path=xl/sharedStrings.xml><?xml version="1.0" encoding="utf-8"?>
<sst xmlns="http://schemas.openxmlformats.org/spreadsheetml/2006/main" count="57" uniqueCount="26">
  <si>
    <t xml:space="preserve">ตารางที่  2  จำนวนและร้อยละของประชากรอายุ 15 ปีขึ้นไป จำแนกตามระดับการศึกษาที่สำเร็จ และเพศ </t>
  </si>
  <si>
    <t>ระดับการศึกษาที่สำเร็จ</t>
  </si>
  <si>
    <t>รวม</t>
  </si>
  <si>
    <t xml:space="preserve">         ชาย</t>
  </si>
  <si>
    <t>หญิง</t>
  </si>
  <si>
    <t xml:space="preserve">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</si>
  <si>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</si>
  <si>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</si>
  <si>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</si>
  <si>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</si>
  <si>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</si>
  <si>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</si>
  <si>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</si>
  <si>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</si>
  <si>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</si>
  <si>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</si>
  <si>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</si>
  <si>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</si>
  <si>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</si>
  <si>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</si>
  <si>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</si>
  <si>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</si>
  <si>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ร้อยละ</t>
  </si>
  <si>
    <t xml:space="preserve">                ไตรมาสที่ 4 (ตุลาคม - ธันวาคม) 2567</t>
  </si>
  <si>
    <t>n.a.</t>
  </si>
  <si>
    <t>หมายเหตุ : “n.a.”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</si>
</sst>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2" x14ac:knownFonts="1">
    <font>
      <sz val="14"/>
      <name val="Cordia New"/>
      <charset val="222"/>
    </font>
    <font>
      <sz val="14"/>
      <name val="Cordia New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3" fillId="0" borderId="1" xfId="1" applyFont="1" applyBorder="1"/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right" vertical="center"/>
    </xf>
    <xf numFmtId="0" fontId="5" fillId="0" borderId="1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/>
    <xf numFmtId="0" fontId="5" fillId="0" borderId="0" xfId="1" applyFont="1" applyAlignment="1">
      <alignment horizontal="right"/>
    </xf>
    <xf numFmtId="0" fontId="2" fillId="0" borderId="3" xfId="1" applyFont="1" applyBorder="1" applyAlignment="1">
      <alignment horizontal="right"/>
    </xf>
    <xf numFmtId="0" fontId="6" fillId="0" borderId="0" xfId="1" applyFont="1" applyAlignment="1">
      <alignment horizontal="center" vertical="center"/>
    </xf>
    <xf numFmtId="3" fontId="7" fillId="0" borderId="0" xfId="0" applyNumberFormat="1" applyFont="1" applyAlignment="1">
      <alignment horizontal="right"/>
    </xf>
    <xf numFmtId="0" fontId="6" fillId="0" borderId="0" xfId="1" applyFont="1"/>
    <xf numFmtId="0" fontId="8" fillId="0" borderId="0" xfId="1" applyFont="1" applyAlignment="1">
      <alignment vertical="center"/>
    </xf>
    <xf numFmtId="3" fontId="9" fillId="0" borderId="0" xfId="0" applyNumberFormat="1" applyFont="1" applyAlignment="1">
      <alignment horizontal="right"/>
    </xf>
    <xf numFmtId="0" fontId="8" fillId="0" borderId="0" xfId="1" applyFont="1"/>
    <xf numFmtId="0" fontId="8" fillId="0" borderId="0" xfId="1" applyFont="1" applyAlignment="1">
      <alignment horizontal="left" vertical="center"/>
    </xf>
    <xf numFmtId="3" fontId="8" fillId="0" borderId="0" xfId="1" applyNumberFormat="1" applyFont="1" applyAlignment="1">
      <alignment horizontal="right"/>
    </xf>
    <xf numFmtId="3" fontId="8" fillId="0" borderId="0" xfId="1" applyNumberFormat="1" applyFont="1"/>
    <xf numFmtId="164" fontId="8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right"/>
    </xf>
    <xf numFmtId="165" fontId="6" fillId="0" borderId="0" xfId="1" applyNumberFormat="1" applyFont="1" applyAlignment="1">
      <alignment vertical="center"/>
    </xf>
    <xf numFmtId="165" fontId="8" fillId="0" borderId="0" xfId="1" applyNumberFormat="1" applyFont="1"/>
    <xf numFmtId="165" fontId="8" fillId="0" borderId="0" xfId="1" applyNumberFormat="1" applyFont="1" applyAlignment="1">
      <alignment horizontal="right"/>
    </xf>
    <xf numFmtId="0" fontId="10" fillId="0" borderId="1" xfId="1" applyFont="1" applyBorder="1"/>
    <xf numFmtId="0" fontId="11" fillId="0" borderId="1" xfId="1" applyFont="1" applyBorder="1"/>
    <xf numFmtId="165" fontId="11" fillId="0" borderId="1" xfId="1" applyNumberFormat="1" applyFont="1" applyBorder="1"/>
    <xf numFmtId="0" fontId="11" fillId="0" borderId="0" xfId="1" applyFont="1"/>
    <xf numFmtId="165" fontId="3" fillId="0" borderId="3" xfId="1" applyNumberFormat="1" applyFont="1" applyBorder="1"/>
    <xf numFmtId="0" fontId="10" fillId="0" borderId="0" xfId="1" applyFont="1"/>
    <xf numFmtId="0" fontId="8" fillId="0" borderId="0" xfId="0" applyFont="1"/>
    <xf numFmtId="165" fontId="6" fillId="0" borderId="0" xfId="1" applyNumberFormat="1" applyFont="1" applyAlignment="1">
      <alignment horizontal="right" vertical="center"/>
    </xf>
  </cellXfs>
  <cellStyles count="2">
    <cellStyle name="Normal 2" xfId="1" xr:uid="{799A8470-88CF-4B85-99F5-102FF6ACA15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9AF04-5BC3-4243-817D-04EA63E3A3B6}">
  <sheetPr>
    <tabColor rgb="FF00B050"/>
  </sheetPr>
  <dimension ref="A1:E39"/>
  <sheetViews>
    <sheetView showGridLines="0" tabSelected="1" zoomScale="130" zoomScaleNormal="130" zoomScaleSheetLayoutView="120" workbookViewId="0">
      <selection activeCell="A2" sqref="A2"/>
    </sheetView>
  </sheetViews>
  <sheetFormatPr defaultRowHeight="26.25" customHeight="1" x14ac:dyDescent="0.25"/>
  <cols>
    <col min="1" max="1" width="46" style="31" customWidth="1"/>
    <col min="2" max="3" width="16.7109375" style="29" customWidth="1"/>
    <col min="4" max="4" width="14.85546875" style="29" customWidth="1"/>
    <col min="5" max="5" width="2.7109375" style="29" customWidth="1"/>
    <col min="6" max="16384" width="9.140625" style="29"/>
  </cols>
  <sheetData>
    <row r="1" spans="1:5" s="2" customFormat="1" ht="26.25" customHeight="1" x14ac:dyDescent="0.35">
      <c r="A1" s="1" t="s">
        <v>0</v>
      </c>
    </row>
    <row r="2" spans="1:5" s="2" customFormat="1" ht="21.95" customHeight="1" x14ac:dyDescent="0.35">
      <c r="A2" s="1" t="s">
        <v>23</v>
      </c>
    </row>
    <row r="3" spans="1:5" s="2" customFormat="1" ht="9.9499999999999993" customHeight="1" x14ac:dyDescent="0.35">
      <c r="A3" s="3"/>
      <c r="E3" s="4"/>
    </row>
    <row r="4" spans="1:5" s="8" customFormat="1" ht="26.25" customHeight="1" x14ac:dyDescent="0.5">
      <c r="A4" s="5" t="s">
        <v>1</v>
      </c>
      <c r="B4" s="6" t="s">
        <v>2</v>
      </c>
      <c r="C4" s="6" t="s">
        <v>3</v>
      </c>
      <c r="D4" s="6" t="s">
        <v>4</v>
      </c>
      <c r="E4" s="7"/>
    </row>
    <row r="5" spans="1:5" s="9" customFormat="1" ht="26.1" customHeight="1" x14ac:dyDescent="0.3">
      <c r="B5" s="10"/>
      <c r="C5" s="11" t="s">
        <v>5</v>
      </c>
      <c r="D5" s="11"/>
    </row>
    <row r="6" spans="1:5" s="14" customFormat="1" ht="20.25" customHeight="1" x14ac:dyDescent="0.3">
      <c r="A6" s="12" t="s">
        <v>6</v>
      </c>
      <c r="B6" s="13">
        <v>561631</v>
      </c>
      <c r="C6" s="13">
        <v>269781</v>
      </c>
      <c r="D6" s="13">
        <v>291850</v>
      </c>
    </row>
    <row r="7" spans="1:5" s="17" customFormat="1" ht="20.25" customHeight="1" x14ac:dyDescent="0.3">
      <c r="A7" s="15" t="s">
        <v>7</v>
      </c>
      <c r="B7" s="16">
        <v>7141.7</v>
      </c>
      <c r="C7" s="16">
        <v>2260.0700000000002</v>
      </c>
      <c r="D7" s="16">
        <v>4881.63</v>
      </c>
    </row>
    <row r="8" spans="1:5" s="17" customFormat="1" ht="20.25" customHeight="1" x14ac:dyDescent="0.3">
      <c r="A8" s="17" t="s">
        <v>8</v>
      </c>
      <c r="B8" s="16">
        <v>85489.76</v>
      </c>
      <c r="C8" s="16">
        <v>30308.39</v>
      </c>
      <c r="D8" s="16">
        <v>55181.37</v>
      </c>
    </row>
    <row r="9" spans="1:5" s="17" customFormat="1" ht="20.25" customHeight="1" x14ac:dyDescent="0.3">
      <c r="A9" s="18" t="s">
        <v>9</v>
      </c>
      <c r="B9" s="16">
        <v>75885.88</v>
      </c>
      <c r="C9" s="16">
        <v>38896.589999999997</v>
      </c>
      <c r="D9" s="16">
        <v>36989.29</v>
      </c>
    </row>
    <row r="10" spans="1:5" s="17" customFormat="1" ht="20.25" customHeight="1" x14ac:dyDescent="0.3">
      <c r="A10" s="18" t="s">
        <v>10</v>
      </c>
      <c r="B10" s="16">
        <v>114980.02</v>
      </c>
      <c r="C10" s="16">
        <v>60306.86</v>
      </c>
      <c r="D10" s="16">
        <v>54673.17</v>
      </c>
    </row>
    <row r="11" spans="1:5" s="17" customFormat="1" ht="20.25" customHeight="1" x14ac:dyDescent="0.3">
      <c r="A11" s="17" t="s">
        <v>11</v>
      </c>
      <c r="B11" s="19">
        <f>SUM(B12:B14)</f>
        <v>138128</v>
      </c>
      <c r="C11" s="19">
        <f t="shared" ref="C11" si="0">SUM(C12:C14)</f>
        <v>69124.09</v>
      </c>
      <c r="D11" s="19">
        <f>SUM(D12:D14)</f>
        <v>69003.91</v>
      </c>
    </row>
    <row r="12" spans="1:5" s="17" customFormat="1" ht="20.25" customHeight="1" x14ac:dyDescent="0.3">
      <c r="A12" s="18" t="s">
        <v>12</v>
      </c>
      <c r="B12" s="16">
        <v>124125.64</v>
      </c>
      <c r="C12" s="16">
        <v>60650.67</v>
      </c>
      <c r="D12" s="16">
        <v>63474.97</v>
      </c>
    </row>
    <row r="13" spans="1:5" s="17" customFormat="1" ht="20.25" customHeight="1" x14ac:dyDescent="0.3">
      <c r="A13" s="18" t="s">
        <v>13</v>
      </c>
      <c r="B13" s="16">
        <v>14002.36</v>
      </c>
      <c r="C13" s="16">
        <v>8473.42</v>
      </c>
      <c r="D13" s="16">
        <v>5528.94</v>
      </c>
    </row>
    <row r="14" spans="1:5" s="17" customFormat="1" ht="20.25" customHeight="1" x14ac:dyDescent="0.3">
      <c r="A14" s="18" t="s">
        <v>14</v>
      </c>
      <c r="B14" s="16" t="s">
        <v>24</v>
      </c>
      <c r="C14" s="16" t="s">
        <v>24</v>
      </c>
      <c r="D14" s="16" t="s">
        <v>24</v>
      </c>
    </row>
    <row r="15" spans="1:5" s="17" customFormat="1" ht="20.25" customHeight="1" x14ac:dyDescent="0.3">
      <c r="A15" s="17" t="s">
        <v>16</v>
      </c>
      <c r="B15" s="20">
        <f>SUM(B16:B18)</f>
        <v>140005.63999999998</v>
      </c>
      <c r="C15" s="20">
        <f t="shared" ref="C15:D15" si="1">SUM(C16:C18)</f>
        <v>68885</v>
      </c>
      <c r="D15" s="20">
        <f t="shared" si="1"/>
        <v>71120.639999999999</v>
      </c>
    </row>
    <row r="16" spans="1:5" s="17" customFormat="1" ht="20.25" customHeight="1" x14ac:dyDescent="0.3">
      <c r="A16" s="21" t="s">
        <v>17</v>
      </c>
      <c r="B16" s="16">
        <v>77606.649999999994</v>
      </c>
      <c r="C16" s="16">
        <v>37693.61</v>
      </c>
      <c r="D16" s="16">
        <v>39913.040000000001</v>
      </c>
    </row>
    <row r="17" spans="1:4" s="17" customFormat="1" ht="20.25" customHeight="1" x14ac:dyDescent="0.3">
      <c r="A17" s="21" t="s">
        <v>18</v>
      </c>
      <c r="B17" s="16">
        <v>53141.14</v>
      </c>
      <c r="C17" s="16">
        <v>28619.82</v>
      </c>
      <c r="D17" s="16">
        <v>24521.32</v>
      </c>
    </row>
    <row r="18" spans="1:4" s="17" customFormat="1" ht="20.25" customHeight="1" x14ac:dyDescent="0.3">
      <c r="A18" s="21" t="s">
        <v>19</v>
      </c>
      <c r="B18" s="16">
        <v>9257.85</v>
      </c>
      <c r="C18" s="16">
        <v>2571.5700000000002</v>
      </c>
      <c r="D18" s="16">
        <v>6686.28</v>
      </c>
    </row>
    <row r="19" spans="1:4" s="17" customFormat="1" ht="20.25" customHeight="1" x14ac:dyDescent="0.3">
      <c r="A19" s="18" t="s">
        <v>20</v>
      </c>
      <c r="B19" s="16" t="s">
        <v>24</v>
      </c>
      <c r="C19" s="16" t="s">
        <v>24</v>
      </c>
      <c r="D19" s="16" t="s">
        <v>24</v>
      </c>
    </row>
    <row r="20" spans="1:4" s="17" customFormat="1" ht="20.25" customHeight="1" x14ac:dyDescent="0.3">
      <c r="A20" s="18" t="s">
        <v>21</v>
      </c>
      <c r="B20" s="16" t="s">
        <v>24</v>
      </c>
      <c r="C20" s="16" t="s">
        <v>24</v>
      </c>
      <c r="D20" s="16" t="s">
        <v>24</v>
      </c>
    </row>
    <row r="21" spans="1:4" s="1" customFormat="1" ht="30" customHeight="1" x14ac:dyDescent="0.3">
      <c r="C21" s="22" t="s">
        <v>22</v>
      </c>
    </row>
    <row r="22" spans="1:4" s="17" customFormat="1" ht="20.25" customHeight="1" x14ac:dyDescent="0.3">
      <c r="A22" s="12" t="s">
        <v>6</v>
      </c>
      <c r="B22" s="23">
        <f>SUM(B23:B27,B31,B35:B36)</f>
        <v>99.999999999999986</v>
      </c>
      <c r="C22" s="23">
        <f t="shared" ref="C22" si="2">SUM(C23:C27,C31,C35:C36)</f>
        <v>100</v>
      </c>
      <c r="D22" s="23">
        <v>100</v>
      </c>
    </row>
    <row r="23" spans="1:4" s="17" customFormat="1" ht="20.25" customHeight="1" x14ac:dyDescent="0.3">
      <c r="A23" s="15" t="s">
        <v>7</v>
      </c>
      <c r="B23" s="24">
        <f>(B7/561631)*100</f>
        <v>1.2716000363227813</v>
      </c>
      <c r="C23" s="24">
        <f>(C7/269781)*100</f>
        <v>0.83774246518472395</v>
      </c>
      <c r="D23" s="24">
        <f>(D7/291850)*100</f>
        <v>1.6726503340757239</v>
      </c>
    </row>
    <row r="24" spans="1:4" s="17" customFormat="1" ht="20.25" customHeight="1" x14ac:dyDescent="0.3">
      <c r="A24" s="17" t="s">
        <v>8</v>
      </c>
      <c r="B24" s="24">
        <f t="shared" ref="B24:B34" si="3">(B8/561631)*100</f>
        <v>15.221695383623764</v>
      </c>
      <c r="C24" s="24">
        <f t="shared" ref="C24:C34" si="4">(C8/269781)*100</f>
        <v>11.234442010371374</v>
      </c>
      <c r="D24" s="24">
        <f t="shared" ref="D24:D34" si="5">(D8/291850)*100</f>
        <v>18.907442179201645</v>
      </c>
    </row>
    <row r="25" spans="1:4" s="17" customFormat="1" ht="20.25" customHeight="1" x14ac:dyDescent="0.3">
      <c r="A25" s="18" t="s">
        <v>9</v>
      </c>
      <c r="B25" s="24">
        <f t="shared" si="3"/>
        <v>13.511697181957549</v>
      </c>
      <c r="C25" s="24">
        <f t="shared" si="4"/>
        <v>14.417838913785625</v>
      </c>
      <c r="D25" s="24">
        <f t="shared" si="5"/>
        <v>12.674075723830736</v>
      </c>
    </row>
    <row r="26" spans="1:4" s="17" customFormat="1" ht="20.25" customHeight="1" x14ac:dyDescent="0.3">
      <c r="A26" s="18" t="s">
        <v>10</v>
      </c>
      <c r="B26" s="24">
        <f t="shared" si="3"/>
        <v>20.472520213449759</v>
      </c>
      <c r="C26" s="24">
        <f t="shared" si="4"/>
        <v>22.354005656439853</v>
      </c>
      <c r="D26" s="24">
        <f t="shared" si="5"/>
        <v>18.733311632688025</v>
      </c>
    </row>
    <row r="27" spans="1:4" s="17" customFormat="1" ht="20.25" customHeight="1" x14ac:dyDescent="0.3">
      <c r="A27" s="17" t="s">
        <v>11</v>
      </c>
      <c r="B27" s="24">
        <f t="shared" si="3"/>
        <v>24.594084016017632</v>
      </c>
      <c r="C27" s="24">
        <f t="shared" si="4"/>
        <v>25.622297344883442</v>
      </c>
      <c r="D27" s="24">
        <f t="shared" si="5"/>
        <v>23.643621723488096</v>
      </c>
    </row>
    <row r="28" spans="1:4" s="17" customFormat="1" ht="20.25" customHeight="1" x14ac:dyDescent="0.3">
      <c r="A28" s="18" t="s">
        <v>12</v>
      </c>
      <c r="B28" s="24">
        <f t="shared" si="3"/>
        <v>22.100923916236816</v>
      </c>
      <c r="C28" s="24">
        <f t="shared" si="4"/>
        <v>22.481446061805684</v>
      </c>
      <c r="D28" s="24">
        <f t="shared" si="5"/>
        <v>21.749175946547886</v>
      </c>
    </row>
    <row r="29" spans="1:4" s="17" customFormat="1" ht="20.25" customHeight="1" x14ac:dyDescent="0.3">
      <c r="A29" s="18" t="s">
        <v>13</v>
      </c>
      <c r="B29" s="24">
        <f t="shared" si="3"/>
        <v>2.493160099780817</v>
      </c>
      <c r="C29" s="24">
        <f t="shared" si="4"/>
        <v>3.1408512830777555</v>
      </c>
      <c r="D29" s="24">
        <f t="shared" si="5"/>
        <v>1.8944457769402088</v>
      </c>
    </row>
    <row r="30" spans="1:4" s="17" customFormat="1" ht="20.25" customHeight="1" x14ac:dyDescent="0.3">
      <c r="A30" s="18" t="s">
        <v>14</v>
      </c>
      <c r="B30" s="25" t="s">
        <v>15</v>
      </c>
      <c r="C30" s="25" t="s">
        <v>15</v>
      </c>
      <c r="D30" s="25" t="s">
        <v>15</v>
      </c>
    </row>
    <row r="31" spans="1:4" s="17" customFormat="1" ht="20.25" customHeight="1" x14ac:dyDescent="0.3">
      <c r="A31" s="17" t="s">
        <v>16</v>
      </c>
      <c r="B31" s="24">
        <f t="shared" si="3"/>
        <v>24.92840316862851</v>
      </c>
      <c r="C31" s="24">
        <f t="shared" si="4"/>
        <v>25.533673609334979</v>
      </c>
      <c r="D31" s="24">
        <f t="shared" si="5"/>
        <v>24.368901833133457</v>
      </c>
    </row>
    <row r="32" spans="1:4" s="17" customFormat="1" ht="20.25" customHeight="1" x14ac:dyDescent="0.3">
      <c r="A32" s="21" t="s">
        <v>17</v>
      </c>
      <c r="B32" s="24">
        <f t="shared" si="3"/>
        <v>13.818085184044326</v>
      </c>
      <c r="C32" s="24">
        <f t="shared" si="4"/>
        <v>13.971929083219353</v>
      </c>
      <c r="D32" s="24">
        <f t="shared" si="5"/>
        <v>13.6758745931129</v>
      </c>
    </row>
    <row r="33" spans="1:5" s="17" customFormat="1" ht="20.25" customHeight="1" x14ac:dyDescent="0.3">
      <c r="A33" s="21" t="s">
        <v>18</v>
      </c>
      <c r="B33" s="24">
        <f t="shared" si="3"/>
        <v>9.4619314104812577</v>
      </c>
      <c r="C33" s="24">
        <f t="shared" si="4"/>
        <v>10.608538036407309</v>
      </c>
      <c r="D33" s="24">
        <f t="shared" si="5"/>
        <v>8.402028439266747</v>
      </c>
    </row>
    <row r="34" spans="1:5" s="17" customFormat="1" ht="20.25" customHeight="1" x14ac:dyDescent="0.3">
      <c r="A34" s="21" t="s">
        <v>19</v>
      </c>
      <c r="B34" s="24">
        <f t="shared" si="3"/>
        <v>1.6483865741029251</v>
      </c>
      <c r="C34" s="24">
        <f t="shared" si="4"/>
        <v>0.953206489708319</v>
      </c>
      <c r="D34" s="24">
        <f t="shared" si="5"/>
        <v>2.2909988007538118</v>
      </c>
    </row>
    <row r="35" spans="1:5" s="17" customFormat="1" ht="20.25" customHeight="1" x14ac:dyDescent="0.3">
      <c r="A35" s="18" t="s">
        <v>20</v>
      </c>
      <c r="B35" s="25" t="s">
        <v>15</v>
      </c>
      <c r="C35" s="25" t="s">
        <v>15</v>
      </c>
      <c r="D35" s="25" t="s">
        <v>15</v>
      </c>
    </row>
    <row r="36" spans="1:5" s="17" customFormat="1" ht="20.25" customHeight="1" x14ac:dyDescent="0.3">
      <c r="A36" s="18" t="s">
        <v>21</v>
      </c>
      <c r="B36" s="25" t="s">
        <v>15</v>
      </c>
      <c r="C36" s="25" t="s">
        <v>15</v>
      </c>
      <c r="D36" s="25" t="s">
        <v>15</v>
      </c>
    </row>
    <row r="37" spans="1:5" ht="6" customHeight="1" x14ac:dyDescent="0.25">
      <c r="A37" s="26"/>
      <c r="B37" s="27"/>
      <c r="C37" s="28"/>
      <c r="D37" s="28"/>
      <c r="E37" s="27"/>
    </row>
    <row r="38" spans="1:5" ht="20.25" customHeight="1" x14ac:dyDescent="0.35">
      <c r="A38" s="15"/>
      <c r="B38" s="30"/>
      <c r="C38" s="30"/>
      <c r="D38" s="30"/>
    </row>
    <row r="39" spans="1:5" ht="20.25" customHeight="1" x14ac:dyDescent="0.3">
      <c r="A39" s="32" t="s">
        <v>25</v>
      </c>
      <c r="B39" s="33"/>
      <c r="C39" s="33"/>
      <c r="D39" s="33"/>
      <c r="E39" s="17"/>
    </row>
  </sheetData>
  <pageMargins left="0.59055118110236227" right="0.15748031496062992" top="0.98425196850393704" bottom="0.15748031496062992" header="0.39370078740157483" footer="0.19685039370078741"/>
  <pageSetup paperSize="9" orientation="portrait" horizontalDpi="4294967293" r:id="rId1"/>
  <headerFooter>
    <oddHeader>&amp;L&amp;"TH SarabunPSK,ธรรมดา"&amp;16 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T2 น.28_</vt:lpstr>
      <vt:lpstr>'T2 น.28_'!Print_Area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สถิติ ปราจีนบุรี</dc:creator>
  <cp:lastModifiedBy>สถิติ ปราจีนบุรี</cp:lastModifiedBy>
  <dcterms:created xsi:type="dcterms:W3CDTF">2024-09-26T04:28:14Z</dcterms:created>
  <dcterms:modified xsi:type="dcterms:W3CDTF">2025-05-02T06:30:07Z</dcterms:modified>
</cp:coreProperties>
</file>