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 53 - 67\ตาราง สรง.67\ไตรมาส3\"/>
    </mc:Choice>
  </mc:AlternateContent>
  <xr:revisionPtr revIDLastSave="0" documentId="8_{17D7E949-D80B-4488-9CCF-A3720585997C}" xr6:coauthVersionLast="47" xr6:coauthVersionMax="47" xr10:uidLastSave="{00000000-0000-0000-0000-000000000000}"/>
  <bookViews>
    <workbookView xWindow="-120" yWindow="-120" windowWidth="20730" windowHeight="11160" xr2:uid="{2B44813E-B30D-4E30-9515-E38954E1688B}"/>
  </bookViews>
  <sheets>
    <sheet name="ตาราง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<sst xmlns="http://schemas.openxmlformats.org/spreadsheetml/2006/main" count="39" uniqueCount="22">
  <si>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</si>
  <si>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ไตรมาสที่ 3 (กรกฎาคม - กันยายน) 2567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</si>
  <si>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</si>
  <si>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</si>
  <si>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</si>
  <si>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</si>
  <si>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</si>
  <si>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</si>
  <si>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</si>
  <si>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</si>
  <si>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</si>
  <si>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</si>
  <si>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</si>
  <si>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</si>
  <si>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</si>
  <si>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</si>
  <si>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</si>
  <si>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</si>
  <si>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ดูแลเด็ก/ผู้สูงอายุ/ผู้ป่วย/ผู้พิการ</t>
  </si>
  <si>
    <t xml:space="preserve">   2.5  อื่น ๆ</t>
  </si>
  <si>
    <t>อัตราการว่างงาน</t>
  </si>
  <si>
    <t>หมายเหตุ :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</si>
</sst>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/>
    <xf numFmtId="3" fontId="4" fillId="0" borderId="0" xfId="3" applyNumberFormat="1" applyFont="1" applyAlignment="1">
      <alignment horizontal="right"/>
    </xf>
    <xf numFmtId="188" fontId="4" fillId="0" borderId="0" xfId="1" applyNumberFormat="1" applyFont="1" applyFill="1"/>
    <xf numFmtId="188" fontId="2" fillId="0" borderId="0" xfId="1" applyNumberFormat="1" applyFont="1" applyFill="1"/>
    <xf numFmtId="188" fontId="4" fillId="0" borderId="0" xfId="1" applyNumberFormat="1" applyFont="1" applyFill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3" xfId="2" applyFont="1" applyBorder="1" applyAlignment="1">
      <alignment vertical="center"/>
    </xf>
    <xf numFmtId="188" fontId="4" fillId="0" borderId="3" xfId="0" applyNumberFormat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5" fillId="0" borderId="0" xfId="0" applyFont="1"/>
    <xf numFmtId="43" fontId="4" fillId="0" borderId="0" xfId="0" applyNumberFormat="1" applyFont="1"/>
  </cellXfs>
  <cellStyles count="4">
    <cellStyle name="Comma" xfId="1" builtinId="3"/>
    <cellStyle name="Normal" xfId="0" builtinId="0"/>
    <cellStyle name="Normal 2" xfId="2" xr:uid="{2740E8F8-449E-44A6-8B89-0B7C5F8997E1}"/>
    <cellStyle name="Normal 3 2" xfId="3" xr:uid="{64E00D28-FBBE-401A-B77A-F2C0D74FA3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2B27-245C-432E-8970-8452F8B7193A}">
  <sheetPr>
    <tabColor rgb="FF92D050"/>
    <pageSetUpPr autoPageBreaks="0"/>
  </sheetPr>
  <dimension ref="A1:J36"/>
  <sheetViews>
    <sheetView tabSelected="1" zoomScale="90" zoomScaleNormal="90" workbookViewId="0">
      <selection activeCell="A2" sqref="A2:B2"/>
    </sheetView>
  </sheetViews>
  <sheetFormatPr defaultColWidth="8.75" defaultRowHeight="24" x14ac:dyDescent="0.55000000000000004"/>
  <cols>
    <col min="1" max="1" width="38.125" style="3" customWidth="1"/>
    <col min="2" max="2" width="14.75" style="3" customWidth="1"/>
    <col min="3" max="3" width="14.25" style="3" customWidth="1"/>
    <col min="4" max="4" width="14.625" style="3" customWidth="1"/>
    <col min="5" max="5" width="14" style="3" customWidth="1"/>
    <col min="6" max="16384" width="8.75" style="3"/>
  </cols>
  <sheetData>
    <row r="1" spans="1:10" s="1" customFormat="1" x14ac:dyDescent="0.55000000000000004">
      <c r="A1" s="1" t="s">
        <v>0</v>
      </c>
    </row>
    <row r="2" spans="1:10" s="1" customFormat="1" x14ac:dyDescent="0.55000000000000004">
      <c r="A2" s="2" t="s">
        <v>1</v>
      </c>
      <c r="B2" s="2"/>
    </row>
    <row r="3" spans="1:10" ht="11.25" customHeight="1" x14ac:dyDescent="0.55000000000000004">
      <c r="A3" s="1"/>
      <c r="B3" s="1"/>
      <c r="C3" s="1"/>
      <c r="D3" s="1"/>
    </row>
    <row r="4" spans="1:10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55000000000000004">
      <c r="B5" s="6"/>
      <c r="C5" s="7" t="s">
        <v>6</v>
      </c>
      <c r="D5" s="6"/>
    </row>
    <row r="6" spans="1:10" ht="12" customHeight="1" x14ac:dyDescent="0.55000000000000004"/>
    <row r="7" spans="1:10" x14ac:dyDescent="0.55000000000000004">
      <c r="A7" s="8" t="s">
        <v>7</v>
      </c>
      <c r="B7" s="9">
        <v>500522</v>
      </c>
      <c r="C7" s="9">
        <v>241381</v>
      </c>
      <c r="D7" s="9">
        <v>259141</v>
      </c>
      <c r="E7" s="10"/>
      <c r="F7" s="11"/>
      <c r="G7" s="11"/>
      <c r="H7" s="11"/>
      <c r="I7" s="11"/>
    </row>
    <row r="8" spans="1:10" x14ac:dyDescent="0.55000000000000004">
      <c r="A8" s="12" t="s">
        <v>8</v>
      </c>
      <c r="B8" s="13">
        <v>355350.16</v>
      </c>
      <c r="C8" s="13">
        <v>192302.81</v>
      </c>
      <c r="D8" s="13">
        <v>163047.35</v>
      </c>
      <c r="E8" s="14"/>
      <c r="F8" s="15"/>
      <c r="G8" s="15"/>
      <c r="H8" s="15"/>
      <c r="I8" s="15"/>
    </row>
    <row r="9" spans="1:10" x14ac:dyDescent="0.55000000000000004">
      <c r="A9" s="12" t="s">
        <v>9</v>
      </c>
      <c r="B9" s="13">
        <v>355350.16</v>
      </c>
      <c r="C9" s="13">
        <v>192302.81</v>
      </c>
      <c r="D9" s="13">
        <v>163047.35</v>
      </c>
      <c r="F9" s="16"/>
      <c r="G9" s="16"/>
      <c r="H9" s="16"/>
      <c r="I9" s="16"/>
    </row>
    <row r="10" spans="1:10" x14ac:dyDescent="0.55000000000000004">
      <c r="A10" s="12" t="s">
        <v>10</v>
      </c>
      <c r="B10" s="13">
        <v>352287.45</v>
      </c>
      <c r="C10" s="13">
        <v>191124.5</v>
      </c>
      <c r="D10" s="13">
        <v>161162.95000000001</v>
      </c>
      <c r="F10" s="10"/>
      <c r="G10" s="10"/>
      <c r="H10" s="10"/>
      <c r="I10" s="10"/>
    </row>
    <row r="11" spans="1:10" x14ac:dyDescent="0.55000000000000004">
      <c r="A11" s="12" t="s">
        <v>11</v>
      </c>
      <c r="B11" s="13">
        <v>3062.71</v>
      </c>
      <c r="C11" s="13">
        <v>1178.31</v>
      </c>
      <c r="D11" s="13">
        <v>1884.4</v>
      </c>
      <c r="E11" s="17"/>
      <c r="F11" s="10"/>
      <c r="G11" s="10"/>
      <c r="H11" s="10"/>
      <c r="I11" s="10"/>
    </row>
    <row r="12" spans="1:10" x14ac:dyDescent="0.55000000000000004">
      <c r="A12" s="12" t="s">
        <v>12</v>
      </c>
      <c r="B12" s="13" t="s">
        <v>13</v>
      </c>
      <c r="C12" s="13" t="s">
        <v>13</v>
      </c>
      <c r="D12" s="13" t="s">
        <v>13</v>
      </c>
    </row>
    <row r="13" spans="1:10" x14ac:dyDescent="0.55000000000000004">
      <c r="A13" s="12" t="s">
        <v>14</v>
      </c>
      <c r="B13" s="13">
        <v>145171.84</v>
      </c>
      <c r="C13" s="13">
        <v>49078.19</v>
      </c>
      <c r="D13" s="13">
        <v>96093.65</v>
      </c>
      <c r="E13" s="14"/>
    </row>
    <row r="14" spans="1:10" x14ac:dyDescent="0.55000000000000004">
      <c r="A14" s="12" t="s">
        <v>15</v>
      </c>
      <c r="B14" s="13">
        <v>33857.1</v>
      </c>
      <c r="C14" s="13">
        <v>2250.9299999999998</v>
      </c>
      <c r="D14" s="13">
        <v>31606.17</v>
      </c>
    </row>
    <row r="15" spans="1:10" x14ac:dyDescent="0.55000000000000004">
      <c r="A15" s="12" t="s">
        <v>16</v>
      </c>
      <c r="B15" s="13">
        <v>40043.910000000003</v>
      </c>
      <c r="C15" s="13">
        <v>17365.32</v>
      </c>
      <c r="D15" s="13">
        <v>22678.59</v>
      </c>
      <c r="F15" s="16"/>
      <c r="G15" s="16"/>
      <c r="H15" s="16"/>
      <c r="I15" s="16"/>
      <c r="J15" s="16"/>
    </row>
    <row r="16" spans="1:10" x14ac:dyDescent="0.55000000000000004">
      <c r="A16" s="18" t="s">
        <v>17</v>
      </c>
      <c r="B16" s="13">
        <v>63426.75</v>
      </c>
      <c r="C16" s="13">
        <v>25334.2</v>
      </c>
      <c r="D16" s="13">
        <v>38092.550000000003</v>
      </c>
      <c r="F16" s="10"/>
      <c r="G16" s="10"/>
      <c r="H16" s="10"/>
      <c r="I16" s="10"/>
      <c r="J16" s="10"/>
    </row>
    <row r="17" spans="1:10" x14ac:dyDescent="0.55000000000000004">
      <c r="A17" s="18" t="s">
        <v>18</v>
      </c>
      <c r="B17" s="14">
        <v>1338.19</v>
      </c>
      <c r="C17" s="19">
        <v>126.44</v>
      </c>
      <c r="D17" s="14">
        <v>1211.75</v>
      </c>
      <c r="F17" s="10"/>
      <c r="G17" s="10"/>
      <c r="H17" s="10"/>
      <c r="I17" s="10"/>
      <c r="J17" s="10"/>
    </row>
    <row r="18" spans="1:10" x14ac:dyDescent="0.55000000000000004">
      <c r="A18" s="12" t="s">
        <v>19</v>
      </c>
      <c r="B18" s="14">
        <v>6505.9</v>
      </c>
      <c r="C18" s="19">
        <v>4001.31</v>
      </c>
      <c r="D18" s="14">
        <v>2504.59</v>
      </c>
      <c r="F18" s="10"/>
      <c r="G18" s="10"/>
      <c r="H18" s="10"/>
      <c r="I18" s="10"/>
      <c r="J18" s="10"/>
    </row>
    <row r="19" spans="1:10" x14ac:dyDescent="0.55000000000000004">
      <c r="G19" s="14"/>
    </row>
    <row r="20" spans="1:10" ht="12" customHeight="1" x14ac:dyDescent="0.55000000000000004">
      <c r="B20" s="20"/>
      <c r="C20" s="20"/>
      <c r="D20" s="20"/>
    </row>
    <row r="21" spans="1:10" x14ac:dyDescent="0.55000000000000004">
      <c r="A21" s="8" t="s">
        <v>7</v>
      </c>
      <c r="B21" s="21">
        <f>B7/$B$7*100</f>
        <v>100</v>
      </c>
      <c r="C21" s="21">
        <f>C7/$C$7*100</f>
        <v>100</v>
      </c>
      <c r="D21" s="21">
        <f>D7/$D$7*100</f>
        <v>100</v>
      </c>
    </row>
    <row r="22" spans="1:10" x14ac:dyDescent="0.55000000000000004">
      <c r="A22" s="12" t="s">
        <v>8</v>
      </c>
      <c r="B22" s="22">
        <f>B8/$B$7*100</f>
        <v>70.99591226759263</v>
      </c>
      <c r="C22" s="22">
        <f>C8/$C$7*100</f>
        <v>79.667749325754727</v>
      </c>
      <c r="D22" s="22">
        <f>D8/$D$7*100</f>
        <v>62.918391917913418</v>
      </c>
      <c r="G22" s="17"/>
      <c r="H22" s="17"/>
      <c r="I22" s="17"/>
    </row>
    <row r="23" spans="1:10" x14ac:dyDescent="0.55000000000000004">
      <c r="A23" s="12" t="s">
        <v>9</v>
      </c>
      <c r="B23" s="22">
        <f>B9/$B$7*100</f>
        <v>70.99591226759263</v>
      </c>
      <c r="C23" s="22">
        <f>C9/$C$7*100</f>
        <v>79.667749325754727</v>
      </c>
      <c r="D23" s="22">
        <f>D9/$D$7*100</f>
        <v>62.918391917913418</v>
      </c>
      <c r="G23" s="17"/>
      <c r="H23" s="17"/>
      <c r="I23" s="17"/>
    </row>
    <row r="24" spans="1:10" x14ac:dyDescent="0.55000000000000004">
      <c r="A24" s="12" t="s">
        <v>10</v>
      </c>
      <c r="B24" s="22">
        <f>B10/$B$7*100</f>
        <v>70.384009094505345</v>
      </c>
      <c r="C24" s="22">
        <f>C10/$C$7*100</f>
        <v>79.179595742829804</v>
      </c>
      <c r="D24" s="22">
        <f>D10/$D$7*100+0.1</f>
        <v>62.291220223739209</v>
      </c>
    </row>
    <row r="25" spans="1:10" x14ac:dyDescent="0.55000000000000004">
      <c r="A25" s="12" t="s">
        <v>11</v>
      </c>
      <c r="B25" s="22">
        <f>B11/$B$7*100</f>
        <v>0.6119031730872968</v>
      </c>
      <c r="C25" s="22">
        <f>C11/$C$7*100</f>
        <v>0.48815358292491945</v>
      </c>
      <c r="D25" s="22">
        <f>D11/$D$7*100</f>
        <v>0.72717169417421412</v>
      </c>
    </row>
    <row r="26" spans="1:10" x14ac:dyDescent="0.55000000000000004">
      <c r="A26" s="12" t="s">
        <v>12</v>
      </c>
      <c r="B26" s="23" t="s">
        <v>13</v>
      </c>
      <c r="C26" s="23" t="s">
        <v>13</v>
      </c>
      <c r="D26" s="23" t="s">
        <v>13</v>
      </c>
    </row>
    <row r="27" spans="1:10" x14ac:dyDescent="0.55000000000000004">
      <c r="A27" s="12" t="s">
        <v>14</v>
      </c>
      <c r="B27" s="22">
        <f>(B13/$B$7)*100</f>
        <v>29.00408773240737</v>
      </c>
      <c r="C27" s="22">
        <f>C13/$C$7*100</f>
        <v>20.33225067424528</v>
      </c>
      <c r="D27" s="22">
        <f>D13/$D$7*100</f>
        <v>37.081608082086582</v>
      </c>
      <c r="G27" s="17"/>
      <c r="H27" s="17"/>
    </row>
    <row r="28" spans="1:10" x14ac:dyDescent="0.55000000000000004">
      <c r="A28" s="12" t="s">
        <v>15</v>
      </c>
      <c r="B28" s="22">
        <f>(B14/$B$7)*100</f>
        <v>6.764358010237312</v>
      </c>
      <c r="C28" s="22">
        <f>C14/$C$7*100</f>
        <v>0.93252161520583632</v>
      </c>
      <c r="D28" s="22">
        <f>D14/$D$7*100</f>
        <v>12.196514638748788</v>
      </c>
    </row>
    <row r="29" spans="1:10" x14ac:dyDescent="0.55000000000000004">
      <c r="A29" s="12" t="s">
        <v>16</v>
      </c>
      <c r="B29" s="22">
        <f>(B15/$B$7)*100</f>
        <v>8.0004295515481836</v>
      </c>
      <c r="C29" s="22">
        <f>C15/$C$7*100</f>
        <v>7.1941536409245135</v>
      </c>
      <c r="D29" s="22">
        <f>D15/$D$7*100</f>
        <v>8.7514480533763468</v>
      </c>
    </row>
    <row r="30" spans="1:10" x14ac:dyDescent="0.55000000000000004">
      <c r="A30" s="18" t="s">
        <v>17</v>
      </c>
      <c r="B30" s="22">
        <f>(B16/$B$7)*100-0.1</f>
        <v>12.572120306400118</v>
      </c>
      <c r="C30" s="22">
        <f t="shared" ref="C30:C31" si="0">C16/$C$7*100</f>
        <v>10.495523674191423</v>
      </c>
      <c r="D30" s="22">
        <f>D16/$D$7*100</f>
        <v>14.699545807108871</v>
      </c>
    </row>
    <row r="31" spans="1:10" x14ac:dyDescent="0.55000000000000004">
      <c r="A31" s="18" t="s">
        <v>18</v>
      </c>
      <c r="B31" s="22">
        <f>(B17/$B$7)*100</f>
        <v>0.26735887733206531</v>
      </c>
      <c r="C31" s="22">
        <f t="shared" si="0"/>
        <v>5.2381919040852425E-2</v>
      </c>
      <c r="D31" s="22">
        <f>D17/$D$7*100</f>
        <v>0.46760257929081073</v>
      </c>
    </row>
    <row r="32" spans="1:10" x14ac:dyDescent="0.55000000000000004">
      <c r="A32" s="12" t="s">
        <v>19</v>
      </c>
      <c r="B32" s="22">
        <f t="shared" ref="B32" si="1">(B18/$B$7)*100</f>
        <v>1.2998229848038647</v>
      </c>
      <c r="C32" s="22">
        <f>C18/$C$7*100</f>
        <v>1.6576739677107974</v>
      </c>
      <c r="D32" s="22">
        <f t="shared" ref="D32" si="2">D18/$D$7*100</f>
        <v>0.9664970035617676</v>
      </c>
    </row>
    <row r="33" spans="1:8" ht="6.75" customHeight="1" x14ac:dyDescent="0.55000000000000004">
      <c r="A33" s="24"/>
      <c r="B33" s="25"/>
      <c r="C33" s="22"/>
      <c r="D33" s="25"/>
    </row>
    <row r="34" spans="1:8" x14ac:dyDescent="0.55000000000000004">
      <c r="A34" s="26" t="s">
        <v>20</v>
      </c>
      <c r="B34" s="27">
        <f>(B11*100)/B8</f>
        <v>0.86188507696183403</v>
      </c>
      <c r="C34" s="27">
        <f t="shared" ref="C34:D34" si="3">(C11*100)/C8</f>
        <v>0.61273675616076539</v>
      </c>
      <c r="D34" s="27">
        <f t="shared" si="3"/>
        <v>1.1557378884109433</v>
      </c>
      <c r="F34" s="17"/>
      <c r="G34" s="17"/>
      <c r="H34" s="17"/>
    </row>
    <row r="35" spans="1:8" x14ac:dyDescent="0.55000000000000004">
      <c r="A35" s="28" t="s">
        <v>21</v>
      </c>
    </row>
    <row r="36" spans="1:8" x14ac:dyDescent="0.55000000000000004">
      <c r="B36" s="29"/>
      <c r="C36" s="29"/>
      <c r="D36" s="29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2024-11-30T15:51:09Z</dcterms:created>
  <dcterms:modified xsi:type="dcterms:W3CDTF">2024-11-30T15:51:23Z</dcterms:modified>
</cp:coreProperties>
</file>