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A548299B-9271-4E18-9585-A7889B24BD6E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30ตาราง7 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B22" i="56" l="1"/>
  <c r="D23" i="56"/>
  <c r="D25" i="56"/>
  <c r="D26" i="56"/>
  <c r="D27" i="56"/>
  <c r="D28" i="56"/>
  <c r="D30" i="56"/>
  <c r="D31" i="56"/>
  <c r="D32" i="56"/>
  <c r="D33" i="56"/>
  <c r="D35" i="56"/>
  <c r="D22" i="56"/>
  <c r="C35" i="56"/>
  <c r="C32" i="56"/>
  <c r="C31" i="56"/>
  <c r="C30" i="56"/>
  <c r="C28" i="56"/>
  <c r="C27" i="56"/>
  <c r="C25" i="56"/>
  <c r="C24" i="56"/>
  <c r="C23" i="56"/>
  <c r="C22" i="56"/>
  <c r="B35" i="56"/>
  <c r="B33" i="56"/>
  <c r="B32" i="56"/>
  <c r="B31" i="56"/>
  <c r="B30" i="56"/>
  <c r="B28" i="56"/>
  <c r="B27" i="56"/>
  <c r="B26" i="56"/>
  <c r="B25" i="56"/>
  <c r="B24" i="56"/>
  <c r="B23" i="56"/>
  <c r="B21" i="56" l="1"/>
  <c r="J12" i="58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<sst xmlns="http://schemas.openxmlformats.org/spreadsheetml/2006/main" count="476" uniqueCount="149">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</sst>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.0_-;\-* #,##0.0_-;_-* &quot;-&quot;_-;_-@_-"/>
    <numFmt numFmtId="193" formatCode="_-* #,##0.00_-;\-* #,##0.00_-;_-* &quot;-&quot;_-;_-@_-"/>
    <numFmt numFmtId="194" formatCode="_-* #,##0.000_-;\-* #,##0.000_-;_-* &quot;-&quot;_-;_-@_-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indexed="8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33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1" fontId="26" fillId="0" borderId="0" xfId="0" applyNumberFormat="1" applyFont="1"/>
    <xf numFmtId="41" fontId="24" fillId="0" borderId="0" xfId="0" applyNumberFormat="1" applyFont="1"/>
    <xf numFmtId="0" fontId="26" fillId="0" borderId="0" xfId="0" applyFont="1" applyAlignment="1">
      <alignment vertical="center"/>
    </xf>
    <xf numFmtId="41" fontId="26" fillId="0" borderId="1" xfId="0" applyNumberFormat="1" applyFont="1" applyBorder="1" applyAlignment="1">
      <alignment horizontal="center" vertical="center"/>
    </xf>
    <xf numFmtId="41" fontId="26" fillId="0" borderId="3" xfId="0" applyNumberFormat="1" applyFont="1" applyBorder="1" applyAlignment="1">
      <alignment horizontal="center"/>
    </xf>
    <xf numFmtId="192" fontId="24" fillId="0" borderId="0" xfId="0" applyNumberFormat="1" applyFont="1"/>
    <xf numFmtId="41" fontId="2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right"/>
    </xf>
    <xf numFmtId="41" fontId="26" fillId="0" borderId="0" xfId="0" applyNumberFormat="1" applyFont="1" applyAlignment="1">
      <alignment horizontal="right"/>
    </xf>
    <xf numFmtId="41" fontId="24" fillId="0" borderId="0" xfId="0" applyNumberFormat="1" applyFont="1" applyAlignment="1">
      <alignment horizontal="right"/>
    </xf>
    <xf numFmtId="41" fontId="27" fillId="0" borderId="0" xfId="0" applyNumberFormat="1" applyFont="1" applyAlignment="1">
      <alignment vertical="center"/>
    </xf>
    <xf numFmtId="41" fontId="24" fillId="0" borderId="0" xfId="0" applyNumberFormat="1" applyFont="1" applyAlignment="1">
      <alignment horizontal="left" vertical="center"/>
    </xf>
    <xf numFmtId="41" fontId="28" fillId="0" borderId="0" xfId="0" applyNumberFormat="1" applyFont="1" applyAlignment="1">
      <alignment horizontal="right"/>
    </xf>
    <xf numFmtId="41" fontId="24" fillId="0" borderId="0" xfId="0" applyNumberFormat="1" applyFont="1" applyAlignment="1">
      <alignment horizontal="right" indent="3"/>
    </xf>
    <xf numFmtId="41" fontId="24" fillId="0" borderId="0" xfId="4" applyNumberFormat="1" applyFont="1" applyAlignment="1">
      <alignment horizontal="right"/>
    </xf>
    <xf numFmtId="189" fontId="26" fillId="0" borderId="0" xfId="0" applyNumberFormat="1" applyFont="1" applyAlignment="1">
      <alignment horizontal="right"/>
    </xf>
    <xf numFmtId="187" fontId="24" fillId="0" borderId="0" xfId="0" applyNumberFormat="1" applyFont="1" applyAlignment="1">
      <alignment horizontal="right"/>
    </xf>
    <xf numFmtId="194" fontId="24" fillId="0" borderId="0" xfId="0" applyNumberFormat="1" applyFont="1"/>
    <xf numFmtId="41" fontId="24" fillId="0" borderId="0" xfId="4" applyNumberFormat="1" applyFont="1" applyFill="1"/>
    <xf numFmtId="193" fontId="24" fillId="0" borderId="0" xfId="0" applyNumberFormat="1" applyFont="1"/>
    <xf numFmtId="41" fontId="26" fillId="0" borderId="2" xfId="0" applyNumberFormat="1" applyFont="1" applyBorder="1"/>
    <xf numFmtId="41" fontId="29" fillId="0" borderId="2" xfId="0" applyNumberFormat="1" applyFont="1" applyBorder="1"/>
    <xf numFmtId="41" fontId="30" fillId="0" borderId="3" xfId="0" applyNumberFormat="1" applyFont="1" applyBorder="1"/>
    <xf numFmtId="41" fontId="24" fillId="0" borderId="3" xfId="0" applyNumberFormat="1" applyFont="1" applyBorder="1"/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M37"/>
  <sheetViews>
    <sheetView tabSelected="1" zoomScale="110" zoomScaleNormal="110" workbookViewId="0">
      <selection activeCell="I4" sqref="I4"/>
    </sheetView>
  </sheetViews>
  <sheetFormatPr defaultColWidth="9.140625" defaultRowHeight="24" customHeight="1" x14ac:dyDescent="0.35"/>
  <cols>
    <col min="1" max="1" width="31.7109375" style="209" customWidth="1"/>
    <col min="2" max="2" width="22.28515625" style="210" customWidth="1"/>
    <col min="3" max="3" width="22.42578125" style="210" customWidth="1"/>
    <col min="4" max="4" width="21.42578125" style="210" customWidth="1"/>
    <col min="5" max="5" width="10.85546875" style="210" customWidth="1"/>
    <col min="6" max="6" width="12.140625" style="210" bestFit="1" customWidth="1"/>
    <col min="7" max="7" width="11.5703125" style="210" customWidth="1"/>
    <col min="8" max="8" width="13.85546875" style="210" customWidth="1"/>
    <col min="9" max="9" width="12.140625" style="210" customWidth="1"/>
    <col min="10" max="10" width="11.85546875" style="210" bestFit="1" customWidth="1"/>
    <col min="11" max="12" width="10.140625" style="210" bestFit="1" customWidth="1"/>
    <col min="13" max="16384" width="9.140625" style="210"/>
  </cols>
  <sheetData>
    <row r="1" spans="1:13" ht="24" customHeight="1" x14ac:dyDescent="0.35">
      <c r="A1" s="209" t="s">
        <v>107</v>
      </c>
    </row>
    <row r="2" spans="1:13" ht="24" customHeight="1" x14ac:dyDescent="0.35">
      <c r="A2" s="211" t="s">
        <v>148</v>
      </c>
    </row>
    <row r="3" spans="1:13" ht="24" customHeight="1" x14ac:dyDescent="0.35">
      <c r="A3" s="212" t="s">
        <v>17</v>
      </c>
      <c r="B3" s="212" t="s">
        <v>1</v>
      </c>
      <c r="C3" s="212" t="s">
        <v>2</v>
      </c>
      <c r="D3" s="212" t="s">
        <v>3</v>
      </c>
    </row>
    <row r="4" spans="1:13" ht="24" customHeight="1" x14ac:dyDescent="0.35">
      <c r="B4" s="213" t="s">
        <v>4</v>
      </c>
      <c r="C4" s="213"/>
      <c r="D4" s="213"/>
      <c r="H4" s="214"/>
    </row>
    <row r="5" spans="1:13" ht="24" customHeight="1" x14ac:dyDescent="0.35">
      <c r="A5" s="215" t="s">
        <v>5</v>
      </c>
      <c r="B5" s="216">
        <v>1508225.89</v>
      </c>
      <c r="C5" s="216">
        <v>771063.75</v>
      </c>
      <c r="D5" s="216">
        <v>737162.14</v>
      </c>
      <c r="E5" s="217"/>
      <c r="F5" s="217"/>
      <c r="G5" s="217"/>
      <c r="H5" s="217"/>
      <c r="M5" s="218"/>
    </row>
    <row r="6" spans="1:13" ht="24" customHeight="1" x14ac:dyDescent="0.35">
      <c r="A6" s="219" t="s">
        <v>18</v>
      </c>
      <c r="B6" s="160">
        <v>12982.28</v>
      </c>
      <c r="C6" s="160">
        <v>8054.47</v>
      </c>
      <c r="D6" s="160">
        <v>4927.8100000000004</v>
      </c>
      <c r="E6" s="218"/>
      <c r="F6" s="217"/>
      <c r="G6" s="218"/>
      <c r="H6" s="217"/>
      <c r="M6" s="218"/>
    </row>
    <row r="7" spans="1:13" ht="24" customHeight="1" x14ac:dyDescent="0.35">
      <c r="A7" s="210" t="s">
        <v>19</v>
      </c>
      <c r="B7" s="160">
        <v>71500.429999999993</v>
      </c>
      <c r="C7" s="160">
        <v>34435.07</v>
      </c>
      <c r="D7" s="160">
        <v>37065.360000000001</v>
      </c>
      <c r="E7" s="218"/>
      <c r="F7" s="217"/>
      <c r="G7" s="218"/>
      <c r="H7" s="217"/>
      <c r="M7" s="218"/>
    </row>
    <row r="8" spans="1:13" ht="24" customHeight="1" x14ac:dyDescent="0.35">
      <c r="A8" s="220" t="s">
        <v>20</v>
      </c>
      <c r="B8" s="160">
        <v>332396.26</v>
      </c>
      <c r="C8" s="160">
        <v>187570</v>
      </c>
      <c r="D8" s="160">
        <v>144826.26</v>
      </c>
      <c r="E8" s="218"/>
      <c r="F8" s="217"/>
      <c r="G8" s="218"/>
      <c r="H8" s="217"/>
      <c r="M8" s="218"/>
    </row>
    <row r="9" spans="1:13" ht="24" customHeight="1" x14ac:dyDescent="0.35">
      <c r="A9" s="220" t="s">
        <v>21</v>
      </c>
      <c r="B9" s="160">
        <v>317277.17</v>
      </c>
      <c r="C9" s="160">
        <v>172528.94</v>
      </c>
      <c r="D9" s="160">
        <v>144748.24</v>
      </c>
      <c r="E9" s="218"/>
      <c r="F9" s="217"/>
      <c r="G9" s="218"/>
      <c r="H9" s="221"/>
      <c r="M9" s="218"/>
    </row>
    <row r="10" spans="1:13" ht="24" customHeight="1" x14ac:dyDescent="0.35">
      <c r="A10" s="210" t="s">
        <v>22</v>
      </c>
      <c r="B10" s="160">
        <v>355902</v>
      </c>
      <c r="C10" s="160">
        <v>192911</v>
      </c>
      <c r="D10" s="160">
        <v>162991</v>
      </c>
      <c r="E10" s="218"/>
      <c r="F10" s="217"/>
      <c r="G10" s="217"/>
      <c r="H10" s="217"/>
      <c r="M10" s="218"/>
    </row>
    <row r="11" spans="1:13" ht="24" customHeight="1" x14ac:dyDescent="0.35">
      <c r="A11" s="220" t="s">
        <v>23</v>
      </c>
      <c r="B11" s="160">
        <v>273385</v>
      </c>
      <c r="C11" s="160">
        <v>149308.67000000001</v>
      </c>
      <c r="D11" s="160">
        <v>124075.78</v>
      </c>
      <c r="E11" s="218"/>
      <c r="F11" s="217"/>
      <c r="G11" s="218"/>
      <c r="H11" s="217"/>
      <c r="M11" s="218"/>
    </row>
    <row r="12" spans="1:13" ht="24" customHeight="1" x14ac:dyDescent="0.35">
      <c r="A12" s="220" t="s">
        <v>24</v>
      </c>
      <c r="B12" s="160">
        <v>82516.88</v>
      </c>
      <c r="C12" s="160">
        <v>43602.14</v>
      </c>
      <c r="D12" s="160">
        <v>38914.74</v>
      </c>
      <c r="E12" s="218"/>
      <c r="F12" s="217"/>
      <c r="G12" s="218"/>
      <c r="H12" s="217"/>
      <c r="M12" s="218"/>
    </row>
    <row r="13" spans="1:13" ht="24" customHeight="1" x14ac:dyDescent="0.35">
      <c r="A13" s="220" t="s">
        <v>122</v>
      </c>
      <c r="B13" s="160" t="s">
        <v>147</v>
      </c>
      <c r="C13" s="160" t="s">
        <v>147</v>
      </c>
      <c r="D13" s="160" t="s">
        <v>147</v>
      </c>
      <c r="E13" s="218"/>
      <c r="F13" s="217"/>
      <c r="G13" s="218"/>
      <c r="H13" s="217"/>
      <c r="M13" s="218"/>
    </row>
    <row r="14" spans="1:13" ht="24" customHeight="1" x14ac:dyDescent="0.35">
      <c r="A14" s="210" t="s">
        <v>26</v>
      </c>
      <c r="B14" s="160">
        <v>415733</v>
      </c>
      <c r="C14" s="160">
        <v>173864</v>
      </c>
      <c r="D14" s="160">
        <v>241869</v>
      </c>
      <c r="E14" s="218"/>
      <c r="F14" s="217"/>
      <c r="G14" s="217"/>
      <c r="H14" s="217"/>
      <c r="M14" s="218"/>
    </row>
    <row r="15" spans="1:13" ht="24" customHeight="1" x14ac:dyDescent="0.35">
      <c r="A15" s="220" t="s">
        <v>27</v>
      </c>
      <c r="B15" s="160">
        <v>311689.18</v>
      </c>
      <c r="C15" s="160">
        <v>120138.38</v>
      </c>
      <c r="D15" s="160">
        <v>191550.8</v>
      </c>
      <c r="E15" s="218"/>
      <c r="F15" s="217"/>
      <c r="G15" s="218"/>
      <c r="H15" s="217"/>
      <c r="M15" s="218"/>
    </row>
    <row r="16" spans="1:13" ht="24" customHeight="1" x14ac:dyDescent="0.35">
      <c r="A16" s="220" t="s">
        <v>28</v>
      </c>
      <c r="B16" s="160">
        <v>86811.98</v>
      </c>
      <c r="C16" s="160">
        <v>49017.63</v>
      </c>
      <c r="D16" s="160">
        <v>37794.35</v>
      </c>
      <c r="E16" s="218"/>
      <c r="F16" s="217"/>
      <c r="G16" s="218"/>
      <c r="H16" s="221"/>
      <c r="M16" s="218"/>
    </row>
    <row r="17" spans="1:13" ht="24" customHeight="1" x14ac:dyDescent="0.35">
      <c r="A17" s="220" t="s">
        <v>29</v>
      </c>
      <c r="B17" s="160">
        <v>17231.759999999998</v>
      </c>
      <c r="C17" s="160">
        <v>4707.7299999999996</v>
      </c>
      <c r="D17" s="160">
        <v>12524.03</v>
      </c>
      <c r="E17" s="218"/>
      <c r="F17" s="217"/>
      <c r="G17" s="218"/>
      <c r="H17" s="217"/>
      <c r="M17" s="218"/>
    </row>
    <row r="18" spans="1:13" ht="24" customHeight="1" x14ac:dyDescent="0.35">
      <c r="A18" s="210" t="s">
        <v>136</v>
      </c>
      <c r="B18" s="160" t="s">
        <v>147</v>
      </c>
      <c r="C18" s="160" t="s">
        <v>147</v>
      </c>
      <c r="D18" s="160" t="s">
        <v>147</v>
      </c>
      <c r="E18" s="222"/>
      <c r="F18" s="217"/>
      <c r="G18" s="218"/>
      <c r="H18" s="217"/>
    </row>
    <row r="19" spans="1:13" ht="24" customHeight="1" x14ac:dyDescent="0.35">
      <c r="A19" s="210" t="s">
        <v>31</v>
      </c>
      <c r="B19" s="160">
        <v>2435.5100000000002</v>
      </c>
      <c r="C19" s="160">
        <v>1700.74</v>
      </c>
      <c r="D19" s="160">
        <v>734.77</v>
      </c>
      <c r="F19" s="217"/>
      <c r="G19" s="218"/>
      <c r="H19" s="217"/>
    </row>
    <row r="20" spans="1:13" ht="24" customHeight="1" x14ac:dyDescent="0.35">
      <c r="A20" s="210"/>
      <c r="B20" s="223"/>
      <c r="C20" s="223"/>
      <c r="D20" s="223"/>
      <c r="I20" s="217"/>
      <c r="J20" s="218"/>
      <c r="K20" s="218"/>
    </row>
    <row r="21" spans="1:13" ht="24" customHeight="1" x14ac:dyDescent="0.35">
      <c r="A21" s="215" t="s">
        <v>5</v>
      </c>
      <c r="B21" s="224">
        <f>SUM((B22:B26,B30,B35))</f>
        <v>100.00005039032979</v>
      </c>
      <c r="C21" s="224">
        <v>100</v>
      </c>
      <c r="D21" s="224">
        <v>100</v>
      </c>
      <c r="F21" s="214"/>
      <c r="G21" s="214"/>
      <c r="H21" s="214"/>
      <c r="J21" s="214"/>
      <c r="K21" s="214"/>
      <c r="L21" s="214"/>
    </row>
    <row r="22" spans="1:13" ht="24" customHeight="1" x14ac:dyDescent="0.35">
      <c r="A22" s="219" t="s">
        <v>18</v>
      </c>
      <c r="B22" s="225">
        <f>(B6*100)/B5</f>
        <v>0.86076496140773717</v>
      </c>
      <c r="C22" s="225">
        <f>(C6*100)/C5</f>
        <v>1.0445919679144557</v>
      </c>
      <c r="D22" s="225">
        <f>(D6*100)/D5</f>
        <v>0.66848386977660035</v>
      </c>
      <c r="F22" s="226"/>
      <c r="G22" s="214"/>
      <c r="H22" s="214"/>
      <c r="J22" s="214"/>
      <c r="K22" s="214"/>
      <c r="L22" s="214"/>
    </row>
    <row r="23" spans="1:13" ht="24" customHeight="1" x14ac:dyDescent="0.35">
      <c r="A23" s="210" t="s">
        <v>19</v>
      </c>
      <c r="B23" s="225">
        <f>(B7*100)/B5</f>
        <v>4.7406976948260713</v>
      </c>
      <c r="C23" s="225">
        <f>(C7*100)/C5</f>
        <v>4.4659173771299718</v>
      </c>
      <c r="D23" s="225">
        <f>(D7*100)/D5</f>
        <v>5.0281149815968575</v>
      </c>
      <c r="F23" s="226"/>
      <c r="G23" s="214"/>
      <c r="H23" s="214"/>
      <c r="J23" s="214"/>
      <c r="K23" s="214"/>
      <c r="L23" s="214"/>
    </row>
    <row r="24" spans="1:13" ht="24" customHeight="1" x14ac:dyDescent="0.35">
      <c r="A24" s="220" t="s">
        <v>20</v>
      </c>
      <c r="B24" s="225">
        <f>(B8*100)/B5</f>
        <v>22.038891004582876</v>
      </c>
      <c r="C24" s="225">
        <f>(C8*100)/C5</f>
        <v>24.326133863769371</v>
      </c>
      <c r="D24" s="225">
        <v>19.7</v>
      </c>
      <c r="F24" s="226"/>
      <c r="G24" s="214"/>
      <c r="H24" s="214"/>
      <c r="J24" s="214"/>
      <c r="K24" s="214"/>
      <c r="L24" s="214"/>
    </row>
    <row r="25" spans="1:13" ht="24" customHeight="1" x14ac:dyDescent="0.35">
      <c r="A25" s="220" t="s">
        <v>21</v>
      </c>
      <c r="B25" s="225">
        <f>(B9*100)/B5</f>
        <v>21.036448989746489</v>
      </c>
      <c r="C25" s="225">
        <f>(C9*100)/C5</f>
        <v>22.375444313132345</v>
      </c>
      <c r="D25" s="225">
        <f>(D9*100)/D5</f>
        <v>19.635875494094147</v>
      </c>
      <c r="F25" s="226"/>
      <c r="G25" s="214"/>
      <c r="H25" s="214"/>
      <c r="J25" s="214"/>
      <c r="K25" s="214"/>
      <c r="L25" s="214"/>
    </row>
    <row r="26" spans="1:13" ht="24" customHeight="1" x14ac:dyDescent="0.35">
      <c r="A26" s="210" t="s">
        <v>22</v>
      </c>
      <c r="B26" s="225">
        <f>(B10*100)/B5</f>
        <v>23.597393623842382</v>
      </c>
      <c r="C26" s="225">
        <v>25.1</v>
      </c>
      <c r="D26" s="225">
        <f>(D10*100)/D5</f>
        <v>22.110603781143723</v>
      </c>
      <c r="F26" s="226"/>
      <c r="G26" s="214"/>
      <c r="H26" s="214"/>
      <c r="J26" s="214"/>
      <c r="K26" s="214"/>
      <c r="L26" s="214"/>
    </row>
    <row r="27" spans="1:13" ht="24" customHeight="1" x14ac:dyDescent="0.35">
      <c r="A27" s="220" t="s">
        <v>23</v>
      </c>
      <c r="B27" s="225">
        <f>(B11*100)/B5</f>
        <v>18.126263566527161</v>
      </c>
      <c r="C27" s="225">
        <f>(C11*100)/C5</f>
        <v>19.36398514390023</v>
      </c>
      <c r="D27" s="225">
        <f>(D11*100)/D5</f>
        <v>16.831545363954802</v>
      </c>
      <c r="F27" s="226"/>
      <c r="G27" s="214"/>
      <c r="H27" s="214"/>
      <c r="J27" s="214"/>
      <c r="K27" s="214"/>
      <c r="L27" s="214"/>
    </row>
    <row r="28" spans="1:13" ht="24" customHeight="1" x14ac:dyDescent="0.35">
      <c r="A28" s="220" t="s">
        <v>24</v>
      </c>
      <c r="B28" s="225">
        <f>(B12*100)/B5</f>
        <v>5.4711221009473592</v>
      </c>
      <c r="C28" s="225">
        <f>(C12*100)/C5</f>
        <v>5.6548035100859044</v>
      </c>
      <c r="D28" s="225">
        <f>(D12*100)/D5</f>
        <v>5.2789933026131806</v>
      </c>
      <c r="F28" s="226"/>
      <c r="G28" s="214"/>
      <c r="H28" s="214"/>
      <c r="J28" s="214"/>
      <c r="K28" s="214"/>
      <c r="L28" s="214"/>
    </row>
    <row r="29" spans="1:13" ht="24" customHeight="1" x14ac:dyDescent="0.35">
      <c r="A29" s="220" t="s">
        <v>25</v>
      </c>
      <c r="B29" s="160" t="s">
        <v>147</v>
      </c>
      <c r="C29" s="160" t="s">
        <v>147</v>
      </c>
      <c r="D29" s="160" t="s">
        <v>147</v>
      </c>
      <c r="E29" s="227"/>
      <c r="F29" s="226"/>
      <c r="G29" s="214"/>
      <c r="H29" s="214"/>
      <c r="J29" s="214"/>
      <c r="K29" s="214"/>
      <c r="L29" s="214"/>
    </row>
    <row r="30" spans="1:13" ht="24" customHeight="1" x14ac:dyDescent="0.35">
      <c r="A30" s="210" t="s">
        <v>26</v>
      </c>
      <c r="B30" s="225">
        <f>(B14*100)/B5</f>
        <v>27.564372336825489</v>
      </c>
      <c r="C30" s="225">
        <f>(C14*100)/C5</f>
        <v>22.548589529724357</v>
      </c>
      <c r="D30" s="225">
        <f>(D14*100)/D5</f>
        <v>32.810827750866316</v>
      </c>
      <c r="F30" s="226"/>
      <c r="G30" s="214"/>
      <c r="H30" s="214"/>
      <c r="J30" s="214"/>
      <c r="K30" s="214"/>
      <c r="L30" s="214"/>
    </row>
    <row r="31" spans="1:13" ht="24" customHeight="1" x14ac:dyDescent="0.35">
      <c r="A31" s="220" t="s">
        <v>27</v>
      </c>
      <c r="B31" s="225">
        <f>(B15*100)/B5</f>
        <v>20.665948122664837</v>
      </c>
      <c r="C31" s="225">
        <f>(C15*100)/C5</f>
        <v>15.580862153096939</v>
      </c>
      <c r="D31" s="225">
        <f>(D15*100)/D5</f>
        <v>25.984893906786912</v>
      </c>
      <c r="F31" s="226"/>
      <c r="G31" s="214"/>
      <c r="H31" s="214"/>
      <c r="J31" s="214"/>
      <c r="K31" s="214"/>
      <c r="L31" s="214"/>
    </row>
    <row r="32" spans="1:13" ht="24" customHeight="1" x14ac:dyDescent="0.35">
      <c r="A32" s="220" t="s">
        <v>28</v>
      </c>
      <c r="B32" s="225">
        <f>(B16*100)/B5</f>
        <v>5.7559003976519731</v>
      </c>
      <c r="C32" s="225">
        <f>(C16*100)/C5</f>
        <v>6.3571436213931731</v>
      </c>
      <c r="D32" s="225">
        <f>(D16*100)/D5</f>
        <v>5.1270063869530791</v>
      </c>
      <c r="F32" s="226"/>
      <c r="G32" s="214"/>
      <c r="H32" s="214"/>
      <c r="J32" s="214"/>
      <c r="K32" s="214"/>
      <c r="L32" s="214"/>
    </row>
    <row r="33" spans="1:12" ht="24" customHeight="1" x14ac:dyDescent="0.35">
      <c r="A33" s="220" t="s">
        <v>29</v>
      </c>
      <c r="B33" s="225">
        <f>(B17*100)/B5</f>
        <v>1.142518512263438</v>
      </c>
      <c r="C33" s="225">
        <v>0.5</v>
      </c>
      <c r="D33" s="225">
        <f>(D17*100)/D5</f>
        <v>1.6989518750922286</v>
      </c>
      <c r="F33" s="226"/>
      <c r="G33" s="214"/>
      <c r="H33" s="214"/>
      <c r="J33" s="214"/>
      <c r="K33" s="214"/>
      <c r="L33" s="214"/>
    </row>
    <row r="34" spans="1:12" ht="24" customHeight="1" x14ac:dyDescent="0.35">
      <c r="A34" s="210" t="s">
        <v>136</v>
      </c>
      <c r="B34" s="160" t="s">
        <v>147</v>
      </c>
      <c r="C34" s="160" t="s">
        <v>147</v>
      </c>
      <c r="D34" s="160" t="s">
        <v>147</v>
      </c>
      <c r="F34" s="228"/>
      <c r="G34" s="214"/>
      <c r="H34" s="214"/>
      <c r="I34" s="217"/>
      <c r="J34" s="214"/>
      <c r="K34" s="214"/>
      <c r="L34" s="214"/>
    </row>
    <row r="35" spans="1:12" ht="24" customHeight="1" x14ac:dyDescent="0.35">
      <c r="A35" s="210" t="s">
        <v>31</v>
      </c>
      <c r="B35" s="225">
        <f>(B19*100)/B5</f>
        <v>0.16148177909875294</v>
      </c>
      <c r="C35" s="225">
        <f>(C19*100)/C5</f>
        <v>0.22057060781290783</v>
      </c>
      <c r="D35" s="225">
        <f>(D19*100)/D5</f>
        <v>9.9675493372462121E-2</v>
      </c>
      <c r="F35" s="228"/>
      <c r="G35" s="214"/>
      <c r="H35" s="214"/>
      <c r="I35" s="218"/>
      <c r="J35" s="214"/>
      <c r="K35" s="214"/>
      <c r="L35" s="214"/>
    </row>
    <row r="36" spans="1:12" ht="24" customHeight="1" x14ac:dyDescent="0.35">
      <c r="A36" s="229"/>
      <c r="B36" s="230"/>
      <c r="C36" s="230"/>
      <c r="D36" s="230"/>
      <c r="K36" s="214"/>
    </row>
    <row r="37" spans="1:12" ht="24" customHeight="1" x14ac:dyDescent="0.35">
      <c r="A37" s="231" t="s">
        <v>135</v>
      </c>
      <c r="B37" s="232"/>
      <c r="C37" s="232"/>
      <c r="D37" s="232"/>
    </row>
  </sheetData>
  <mergeCells count="1">
    <mergeCell ref="B4:D4"/>
  </mergeCells>
  <pageMargins left="0.86614173228346458" right="0.19685039370078741" top="0.31496062992125984" bottom="0.23622047244094491" header="0.31496062992125984" footer="0.15748031496062992"/>
  <pageSetup paperSize="9" scale="95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138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192" t="s">
        <v>17</v>
      </c>
      <c r="B5" s="78">
        <v>2558</v>
      </c>
      <c r="C5" s="78">
        <v>2559</v>
      </c>
    </row>
    <row r="6" spans="1:15" s="4" customFormat="1" ht="21" customHeight="1" x14ac:dyDescent="0.35">
      <c r="A6" s="193"/>
      <c r="B6" s="198" t="s">
        <v>142</v>
      </c>
      <c r="C6" s="199"/>
    </row>
    <row r="7" spans="1:15" s="4" customFormat="1" ht="21" customHeight="1" x14ac:dyDescent="0.35">
      <c r="A7" s="193"/>
      <c r="B7" s="48" t="s">
        <v>1</v>
      </c>
      <c r="C7" s="48" t="s">
        <v>1</v>
      </c>
    </row>
    <row r="8" spans="1:15" s="5" customFormat="1" ht="21" customHeight="1" x14ac:dyDescent="0.3">
      <c r="A8" s="194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134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06"/>
      <c r="B43" s="20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192" t="s">
        <v>0</v>
      </c>
      <c r="B4" s="195">
        <v>2558</v>
      </c>
      <c r="C4" s="196"/>
      <c r="D4" s="196"/>
      <c r="E4" s="195">
        <v>2559</v>
      </c>
      <c r="F4" s="196"/>
      <c r="G4" s="196"/>
    </row>
    <row r="5" spans="1:18" ht="24" customHeight="1" x14ac:dyDescent="0.5">
      <c r="A5" s="193"/>
      <c r="B5" s="198" t="s">
        <v>142</v>
      </c>
      <c r="C5" s="196"/>
      <c r="D5" s="196"/>
      <c r="E5" s="196"/>
      <c r="F5" s="196"/>
      <c r="G5" s="196"/>
    </row>
    <row r="6" spans="1:18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194"/>
      <c r="B7" s="198" t="s">
        <v>4</v>
      </c>
      <c r="C7" s="199"/>
      <c r="D7" s="200"/>
      <c r="E7" s="198" t="s">
        <v>4</v>
      </c>
      <c r="F7" s="199"/>
      <c r="G7" s="199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137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192" t="s">
        <v>0</v>
      </c>
      <c r="B4" s="195">
        <v>2558</v>
      </c>
      <c r="C4" s="196"/>
      <c r="D4" s="197"/>
      <c r="E4" s="195">
        <v>2559</v>
      </c>
      <c r="F4" s="196"/>
      <c r="G4" s="196"/>
    </row>
    <row r="5" spans="1:15" ht="24" customHeight="1" x14ac:dyDescent="0.5">
      <c r="A5" s="193"/>
      <c r="B5" s="198" t="s">
        <v>142</v>
      </c>
      <c r="C5" s="196"/>
      <c r="D5" s="196"/>
      <c r="E5" s="196"/>
      <c r="F5" s="196"/>
      <c r="G5" s="196"/>
    </row>
    <row r="6" spans="1:15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194"/>
      <c r="B7" s="198" t="s">
        <v>4</v>
      </c>
      <c r="C7" s="199"/>
      <c r="D7" s="200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192" t="s">
        <v>17</v>
      </c>
      <c r="B5" s="195" t="s">
        <v>139</v>
      </c>
      <c r="C5" s="202"/>
      <c r="D5" s="203"/>
      <c r="E5" s="195" t="s">
        <v>140</v>
      </c>
      <c r="F5" s="202"/>
      <c r="G5" s="202"/>
    </row>
    <row r="6" spans="1:12" s="4" customFormat="1" ht="21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189" t="s">
        <v>16</v>
      </c>
      <c r="C24" s="190"/>
      <c r="D24" s="191"/>
      <c r="E24" s="189" t="s">
        <v>16</v>
      </c>
      <c r="F24" s="190"/>
      <c r="G24" s="190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01"/>
      <c r="B42" s="201"/>
      <c r="C42" s="201"/>
      <c r="D42" s="201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143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05" t="s">
        <v>32</v>
      </c>
      <c r="B5" s="78">
        <v>2558</v>
      </c>
      <c r="C5" s="78">
        <v>2559</v>
      </c>
    </row>
    <row r="6" spans="1:14" s="4" customFormat="1" ht="21" customHeight="1" x14ac:dyDescent="0.35">
      <c r="A6" s="207"/>
      <c r="B6" s="198" t="s">
        <v>142</v>
      </c>
      <c r="C6" s="199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07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08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129</v>
      </c>
      <c r="J17" s="148" t="s">
        <v>130</v>
      </c>
      <c r="K17" s="148" t="s">
        <v>128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133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131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06"/>
      <c r="B51" s="206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192" t="s">
        <v>42</v>
      </c>
      <c r="B5" s="78">
        <v>2558</v>
      </c>
      <c r="C5" s="78">
        <v>2559</v>
      </c>
    </row>
    <row r="6" spans="1:19" s="33" customFormat="1" ht="18" customHeight="1" x14ac:dyDescent="0.3">
      <c r="A6" s="193"/>
      <c r="B6" s="198" t="s">
        <v>142</v>
      </c>
      <c r="C6" s="199"/>
      <c r="H6" s="33" t="s">
        <v>125</v>
      </c>
    </row>
    <row r="7" spans="1:19" s="33" customFormat="1" ht="18" customHeight="1" x14ac:dyDescent="0.3">
      <c r="A7" s="193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194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123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124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126</v>
      </c>
      <c r="J14" s="33" t="s">
        <v>127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145</v>
      </c>
      <c r="P18" s="33" t="s">
        <v>146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138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192" t="s">
        <v>43</v>
      </c>
      <c r="B5" s="78">
        <v>2558</v>
      </c>
      <c r="C5" s="78">
        <v>2559</v>
      </c>
    </row>
    <row r="6" spans="1:14" s="33" customFormat="1" ht="24" customHeight="1" x14ac:dyDescent="0.3">
      <c r="A6" s="193"/>
      <c r="B6" s="198" t="s">
        <v>142</v>
      </c>
      <c r="C6" s="199"/>
    </row>
    <row r="7" spans="1:14" s="33" customFormat="1" ht="24" customHeight="1" x14ac:dyDescent="0.3">
      <c r="A7" s="193"/>
      <c r="B7" s="48" t="s">
        <v>1</v>
      </c>
      <c r="C7" s="48" t="s">
        <v>1</v>
      </c>
    </row>
    <row r="8" spans="1:14" s="33" customFormat="1" ht="24" customHeight="1" x14ac:dyDescent="0.3">
      <c r="A8" s="194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06"/>
      <c r="B35" s="206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144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192" t="s">
        <v>50</v>
      </c>
      <c r="B5" s="195" t="s">
        <v>139</v>
      </c>
      <c r="C5" s="202"/>
      <c r="D5" s="203"/>
      <c r="E5" s="195" t="s">
        <v>140</v>
      </c>
      <c r="F5" s="202"/>
      <c r="G5" s="202"/>
    </row>
    <row r="6" spans="1:16" s="3" customFormat="1" ht="24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189" t="s">
        <v>16</v>
      </c>
      <c r="C18" s="190"/>
      <c r="D18" s="191"/>
      <c r="E18" s="190" t="s">
        <v>16</v>
      </c>
      <c r="F18" s="190"/>
      <c r="G18" s="190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135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30ตาราง7 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2024-10-03T03:20:34Z</dcterms:modified>
</cp:coreProperties>
</file>