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 \ตาราง\"/>
    </mc:Choice>
  </mc:AlternateContent>
  <xr:revisionPtr revIDLastSave="0" documentId="8_{9F1AF7CD-1948-4E9A-9755-ECE28D034C99}" xr6:coauthVersionLast="47" xr6:coauthVersionMax="47" xr10:uidLastSave="{00000000-0000-0000-0000-000000000000}"/>
  <bookViews>
    <workbookView xWindow="-108" yWindow="-108" windowWidth="23256" windowHeight="12456" xr2:uid="{3AB657DA-99DF-4D62-91DF-B86BF6CDAA5D}"/>
  </bookViews>
  <sheets>
    <sheet name="ตาราง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K18" i="1"/>
  <c r="J18" i="1"/>
  <c r="I18" i="1"/>
  <c r="M17" i="1"/>
  <c r="K17" i="1"/>
  <c r="I17" i="1"/>
  <c r="G17" i="1"/>
  <c r="N17" i="1" s="1"/>
  <c r="E17" i="1"/>
  <c r="L17" i="1" s="1"/>
  <c r="C17" i="1"/>
  <c r="J17" i="1" s="1"/>
  <c r="N16" i="1"/>
  <c r="M16" i="1"/>
  <c r="L16" i="1"/>
  <c r="K16" i="1"/>
  <c r="I16" i="1"/>
  <c r="M15" i="1"/>
  <c r="K15" i="1"/>
  <c r="J15" i="1"/>
  <c r="I15" i="1"/>
  <c r="G15" i="1"/>
  <c r="N15" i="1" s="1"/>
  <c r="C15" i="1"/>
  <c r="M14" i="1"/>
  <c r="K14" i="1"/>
  <c r="I14" i="1"/>
  <c r="G14" i="1"/>
  <c r="N14" i="1" s="1"/>
  <c r="E14" i="1"/>
  <c r="L14" i="1" s="1"/>
  <c r="C14" i="1"/>
  <c r="J14" i="1" s="1"/>
  <c r="N13" i="1"/>
  <c r="M13" i="1"/>
  <c r="L13" i="1"/>
  <c r="K13" i="1"/>
  <c r="I13" i="1"/>
  <c r="M12" i="1"/>
  <c r="K12" i="1"/>
  <c r="J12" i="1"/>
  <c r="I12" i="1"/>
  <c r="G12" i="1"/>
  <c r="N12" i="1" s="1"/>
  <c r="E12" i="1"/>
  <c r="L12" i="1" s="1"/>
  <c r="C12" i="1"/>
  <c r="M11" i="1"/>
  <c r="K11" i="1"/>
  <c r="I11" i="1"/>
  <c r="G11" i="1"/>
  <c r="N11" i="1" s="1"/>
  <c r="E11" i="1"/>
  <c r="L11" i="1" s="1"/>
  <c r="C11" i="1"/>
  <c r="J11" i="1" s="1"/>
  <c r="M10" i="1"/>
  <c r="K10" i="1"/>
  <c r="J10" i="1"/>
  <c r="I10" i="1"/>
  <c r="N9" i="1"/>
  <c r="M9" i="1"/>
  <c r="L9" i="1"/>
  <c r="K9" i="1"/>
  <c r="I9" i="1"/>
  <c r="M8" i="1"/>
  <c r="K8" i="1"/>
  <c r="I8" i="1"/>
  <c r="C8" i="1"/>
  <c r="J8" i="1" s="1"/>
  <c r="M7" i="1"/>
  <c r="K7" i="1"/>
  <c r="J7" i="1"/>
  <c r="I7" i="1"/>
  <c r="C7" i="1"/>
  <c r="N6" i="1"/>
  <c r="M6" i="1"/>
  <c r="M19" i="1" s="1"/>
  <c r="L6" i="1"/>
  <c r="K6" i="1"/>
  <c r="K19" i="1" s="1"/>
  <c r="I6" i="1"/>
  <c r="I19" i="1" s="1"/>
  <c r="N5" i="1"/>
  <c r="M5" i="1"/>
  <c r="L5" i="1"/>
  <c r="J5" i="1"/>
  <c r="I5" i="1"/>
  <c r="F5" i="1"/>
  <c r="G18" i="1" s="1"/>
  <c r="N18" i="1" s="1"/>
  <c r="D5" i="1"/>
  <c r="E15" i="1" s="1"/>
  <c r="L15" i="1" s="1"/>
  <c r="J21" i="1" l="1"/>
  <c r="E8" i="1"/>
  <c r="L8" i="1" s="1"/>
  <c r="R6" i="1"/>
  <c r="J19" i="1"/>
  <c r="G10" i="1"/>
  <c r="N10" i="1" s="1"/>
  <c r="E10" i="1"/>
  <c r="L10" i="1" s="1"/>
  <c r="E7" i="1"/>
  <c r="L7" i="1" s="1"/>
  <c r="L19" i="1" s="1"/>
  <c r="G8" i="1"/>
  <c r="N8" i="1" s="1"/>
  <c r="K5" i="1"/>
  <c r="G7" i="1"/>
  <c r="N7" i="1" s="1"/>
  <c r="N19" i="1" s="1"/>
  <c r="E18" i="1"/>
  <c r="L18" i="1" s="1"/>
</calcChain>
</file>

<file path=xl/sharedStrings.xml><?xml version="1.0" encoding="utf-8"?>
<sst xmlns="http://schemas.openxmlformats.org/spreadsheetml/2006/main" count="33" uniqueCount="24">
  <si>
    <t xml:space="preserve">ตารางที่ 3 จำนวนผู้มีงานทำ จำแนกตามอาชีพ 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</si>
  <si>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</si>
  <si>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</si>
  <si>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</si>
  <si>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</si>
  <si>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</si>
  <si>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</si>
  <si>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</si>
  <si>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</t>
    </r>
    <r>
      <rPr>
        <sz val="16"/>
        <rFont val="TH SarabunPSK"/>
        <family val="2"/>
      </rPr>
      <t xml:space="preserve">ผู้จัดการ ข้าราชการระดับอาวุโส </t>
    </r>
  </si>
  <si>
    <t xml:space="preserve">   และผู้บัญญัติกฎหมาย</t>
  </si>
  <si>
    <r>
      <t xml:space="preserve">2. </t>
    </r>
    <r>
      <rPr>
        <sz val="16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</si>
  <si>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6"/>
        <rFont val="TH SarabunPSK"/>
        <family val="2"/>
      </rPr>
      <t>เจ้าหน้าที่เทคนิคและผู้ประกอบวิชาชีพที่</t>
    </r>
  </si>
  <si>
    <t xml:space="preserve">   เกี่ยวข้องกับด้านต่างๆ </t>
  </si>
  <si>
    <r>
      <t xml:space="preserve">4. </t>
    </r>
    <r>
      <rPr>
        <sz val="16"/>
        <rFont val="TH SarabunPSK"/>
        <family val="2"/>
      </rPr>
      <t>เสมียน</t>
    </r>
  </si>
  <si>
    <r>
      <t xml:space="preserve">5. </t>
    </r>
    <r>
      <rPr>
        <sz val="16"/>
        <rFont val="TH SarabunPSK"/>
        <family val="2"/>
      </rPr>
      <t>พนักงานบริการและผู้จำหน่ายสินค้า</t>
    </r>
  </si>
  <si>
    <r>
      <t xml:space="preserve">6. </t>
    </r>
    <r>
      <rPr>
        <sz val="16"/>
        <rFont val="TH SarabunPSK"/>
        <family val="2"/>
      </rPr>
      <t xml:space="preserve">ผู้ปฏิบัติงานที่มีฝีมือในด้านการเกษตร ป่าไม้ </t>
    </r>
  </si>
  <si>
    <t xml:space="preserve">    และประมง</t>
  </si>
  <si>
    <r>
      <t xml:space="preserve">7. </t>
    </r>
    <r>
      <rPr>
        <sz val="16"/>
        <rFont val="TH SarabunPSK"/>
        <family val="2"/>
      </rPr>
      <t>ช่างฝีมือ และผู้ปฏิบัติงานที่เกี่ยวข้อง</t>
    </r>
  </si>
  <si>
    <r>
      <t xml:space="preserve">8. </t>
    </r>
    <r>
      <rPr>
        <sz val="16"/>
        <rFont val="TH SarabunPSK"/>
        <family val="2"/>
      </rPr>
      <t xml:space="preserve">ผู้ควบคุมเครื่องจักรโรงงานและเครื่องจักร </t>
    </r>
  </si>
  <si>
    <t xml:space="preserve">   และผู้ปฏิบัติงานด้านการประกอบ</t>
  </si>
  <si>
    <r>
      <t xml:space="preserve">9. </t>
    </r>
    <r>
      <rPr>
        <sz val="16"/>
        <rFont val="TH SarabunPSK"/>
        <family val="2"/>
      </rPr>
      <t>ผู้ประกอบอาชีพงานพื้นฐาน</t>
    </r>
  </si>
  <si>
    <r>
      <t xml:space="preserve">10. </t>
    </r>
    <r>
      <rPr>
        <sz val="16"/>
        <rFont val="TH SarabunPSK"/>
        <family val="2"/>
      </rPr>
      <t>คนงานซึ่งมิได้จำแนกไว้ในหมวดอื่น</t>
    </r>
  </si>
  <si>
    <t>n.a.</t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</si>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</sst>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_-* #,##0_-;\-* #,##0_-;_-* \-??_-;_-@_-"/>
    <numFmt numFmtId="166" formatCode="#,##0.0"/>
    <numFmt numFmtId="167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4" xfId="1" applyNumberFormat="1" applyFont="1" applyFill="1" applyBorder="1" applyAlignment="1" applyProtection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6" fontId="5" fillId="0" borderId="7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vertical="center"/>
    </xf>
    <xf numFmtId="165" fontId="7" fillId="0" borderId="0" xfId="1" applyNumberFormat="1" applyFont="1" applyFill="1" applyBorder="1" applyAlignment="1" applyProtection="1">
      <alignment horizontal="right" vertical="center"/>
    </xf>
    <xf numFmtId="166" fontId="7" fillId="0" borderId="0" xfId="0" applyNumberFormat="1" applyFont="1" applyAlignment="1">
      <alignment horizontal="right" vertical="center"/>
    </xf>
    <xf numFmtId="165" fontId="7" fillId="0" borderId="0" xfId="1" applyNumberFormat="1" applyFont="1" applyFill="1" applyBorder="1" applyAlignment="1" applyProtection="1">
      <alignment vertical="center"/>
    </xf>
    <xf numFmtId="166" fontId="7" fillId="0" borderId="7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165" fontId="3" fillId="0" borderId="4" xfId="1" applyNumberFormat="1" applyFont="1" applyFill="1" applyBorder="1" applyAlignment="1" applyProtection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5" fontId="2" fillId="0" borderId="4" xfId="1" applyNumberFormat="1" applyFont="1" applyFill="1" applyBorder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3" fillId="0" borderId="0" xfId="1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5" fontId="2" fillId="0" borderId="0" xfId="1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7" fontId="3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C320-83B2-460A-8692-BE2D9E1AB062}">
  <sheetPr>
    <tabColor rgb="FFFFC000"/>
  </sheetPr>
  <dimension ref="A1:R36"/>
  <sheetViews>
    <sheetView tabSelected="1" zoomScale="115" zoomScaleNormal="115" workbookViewId="0">
      <selection activeCell="R14" sqref="R14"/>
    </sheetView>
  </sheetViews>
  <sheetFormatPr defaultColWidth="7.125" defaultRowHeight="21" x14ac:dyDescent="0.6"/>
  <cols>
    <col min="1" max="1" width="40.375" style="3" customWidth="1"/>
    <col min="2" max="2" width="13.625" style="2" customWidth="1"/>
    <col min="3" max="3" width="9.25" style="3" customWidth="1"/>
    <col min="4" max="4" width="13.125" style="2" customWidth="1"/>
    <col min="5" max="5" width="9.25" style="3" customWidth="1"/>
    <col min="6" max="6" width="13.125" style="2" customWidth="1"/>
    <col min="7" max="7" width="9.25" style="3" customWidth="1"/>
    <col min="8" max="8" width="7.125" style="3"/>
    <col min="9" max="10" width="7.25" style="3" customWidth="1"/>
    <col min="11" max="256" width="7.125" style="3"/>
    <col min="257" max="257" width="40.375" style="3" customWidth="1"/>
    <col min="258" max="258" width="13.625" style="3" customWidth="1"/>
    <col min="259" max="259" width="9.25" style="3" customWidth="1"/>
    <col min="260" max="260" width="13.125" style="3" customWidth="1"/>
    <col min="261" max="261" width="9.25" style="3" customWidth="1"/>
    <col min="262" max="262" width="13.125" style="3" customWidth="1"/>
    <col min="263" max="263" width="9.25" style="3" customWidth="1"/>
    <col min="264" max="264" width="7.125" style="3"/>
    <col min="265" max="266" width="7.25" style="3" customWidth="1"/>
    <col min="267" max="512" width="7.125" style="3"/>
    <col min="513" max="513" width="40.375" style="3" customWidth="1"/>
    <col min="514" max="514" width="13.625" style="3" customWidth="1"/>
    <col min="515" max="515" width="9.25" style="3" customWidth="1"/>
    <col min="516" max="516" width="13.125" style="3" customWidth="1"/>
    <col min="517" max="517" width="9.25" style="3" customWidth="1"/>
    <col min="518" max="518" width="13.125" style="3" customWidth="1"/>
    <col min="519" max="519" width="9.25" style="3" customWidth="1"/>
    <col min="520" max="520" width="7.125" style="3"/>
    <col min="521" max="522" width="7.25" style="3" customWidth="1"/>
    <col min="523" max="768" width="7.125" style="3"/>
    <col min="769" max="769" width="40.375" style="3" customWidth="1"/>
    <col min="770" max="770" width="13.625" style="3" customWidth="1"/>
    <col min="771" max="771" width="9.25" style="3" customWidth="1"/>
    <col min="772" max="772" width="13.125" style="3" customWidth="1"/>
    <col min="773" max="773" width="9.25" style="3" customWidth="1"/>
    <col min="774" max="774" width="13.125" style="3" customWidth="1"/>
    <col min="775" max="775" width="9.25" style="3" customWidth="1"/>
    <col min="776" max="776" width="7.125" style="3"/>
    <col min="777" max="778" width="7.25" style="3" customWidth="1"/>
    <col min="779" max="1024" width="7.125" style="3"/>
    <col min="1025" max="1025" width="40.375" style="3" customWidth="1"/>
    <col min="1026" max="1026" width="13.625" style="3" customWidth="1"/>
    <col min="1027" max="1027" width="9.25" style="3" customWidth="1"/>
    <col min="1028" max="1028" width="13.125" style="3" customWidth="1"/>
    <col min="1029" max="1029" width="9.25" style="3" customWidth="1"/>
    <col min="1030" max="1030" width="13.125" style="3" customWidth="1"/>
    <col min="1031" max="1031" width="9.25" style="3" customWidth="1"/>
    <col min="1032" max="1032" width="7.125" style="3"/>
    <col min="1033" max="1034" width="7.25" style="3" customWidth="1"/>
    <col min="1035" max="1280" width="7.125" style="3"/>
    <col min="1281" max="1281" width="40.375" style="3" customWidth="1"/>
    <col min="1282" max="1282" width="13.625" style="3" customWidth="1"/>
    <col min="1283" max="1283" width="9.25" style="3" customWidth="1"/>
    <col min="1284" max="1284" width="13.125" style="3" customWidth="1"/>
    <col min="1285" max="1285" width="9.25" style="3" customWidth="1"/>
    <col min="1286" max="1286" width="13.125" style="3" customWidth="1"/>
    <col min="1287" max="1287" width="9.25" style="3" customWidth="1"/>
    <col min="1288" max="1288" width="7.125" style="3"/>
    <col min="1289" max="1290" width="7.25" style="3" customWidth="1"/>
    <col min="1291" max="1536" width="7.125" style="3"/>
    <col min="1537" max="1537" width="40.375" style="3" customWidth="1"/>
    <col min="1538" max="1538" width="13.625" style="3" customWidth="1"/>
    <col min="1539" max="1539" width="9.25" style="3" customWidth="1"/>
    <col min="1540" max="1540" width="13.125" style="3" customWidth="1"/>
    <col min="1541" max="1541" width="9.25" style="3" customWidth="1"/>
    <col min="1542" max="1542" width="13.125" style="3" customWidth="1"/>
    <col min="1543" max="1543" width="9.25" style="3" customWidth="1"/>
    <col min="1544" max="1544" width="7.125" style="3"/>
    <col min="1545" max="1546" width="7.25" style="3" customWidth="1"/>
    <col min="1547" max="1792" width="7.125" style="3"/>
    <col min="1793" max="1793" width="40.375" style="3" customWidth="1"/>
    <col min="1794" max="1794" width="13.625" style="3" customWidth="1"/>
    <col min="1795" max="1795" width="9.25" style="3" customWidth="1"/>
    <col min="1796" max="1796" width="13.125" style="3" customWidth="1"/>
    <col min="1797" max="1797" width="9.25" style="3" customWidth="1"/>
    <col min="1798" max="1798" width="13.125" style="3" customWidth="1"/>
    <col min="1799" max="1799" width="9.25" style="3" customWidth="1"/>
    <col min="1800" max="1800" width="7.125" style="3"/>
    <col min="1801" max="1802" width="7.25" style="3" customWidth="1"/>
    <col min="1803" max="2048" width="7.125" style="3"/>
    <col min="2049" max="2049" width="40.375" style="3" customWidth="1"/>
    <col min="2050" max="2050" width="13.625" style="3" customWidth="1"/>
    <col min="2051" max="2051" width="9.25" style="3" customWidth="1"/>
    <col min="2052" max="2052" width="13.125" style="3" customWidth="1"/>
    <col min="2053" max="2053" width="9.25" style="3" customWidth="1"/>
    <col min="2054" max="2054" width="13.125" style="3" customWidth="1"/>
    <col min="2055" max="2055" width="9.25" style="3" customWidth="1"/>
    <col min="2056" max="2056" width="7.125" style="3"/>
    <col min="2057" max="2058" width="7.25" style="3" customWidth="1"/>
    <col min="2059" max="2304" width="7.125" style="3"/>
    <col min="2305" max="2305" width="40.375" style="3" customWidth="1"/>
    <col min="2306" max="2306" width="13.625" style="3" customWidth="1"/>
    <col min="2307" max="2307" width="9.25" style="3" customWidth="1"/>
    <col min="2308" max="2308" width="13.125" style="3" customWidth="1"/>
    <col min="2309" max="2309" width="9.25" style="3" customWidth="1"/>
    <col min="2310" max="2310" width="13.125" style="3" customWidth="1"/>
    <col min="2311" max="2311" width="9.25" style="3" customWidth="1"/>
    <col min="2312" max="2312" width="7.125" style="3"/>
    <col min="2313" max="2314" width="7.25" style="3" customWidth="1"/>
    <col min="2315" max="2560" width="7.125" style="3"/>
    <col min="2561" max="2561" width="40.375" style="3" customWidth="1"/>
    <col min="2562" max="2562" width="13.625" style="3" customWidth="1"/>
    <col min="2563" max="2563" width="9.25" style="3" customWidth="1"/>
    <col min="2564" max="2564" width="13.125" style="3" customWidth="1"/>
    <col min="2565" max="2565" width="9.25" style="3" customWidth="1"/>
    <col min="2566" max="2566" width="13.125" style="3" customWidth="1"/>
    <col min="2567" max="2567" width="9.25" style="3" customWidth="1"/>
    <col min="2568" max="2568" width="7.125" style="3"/>
    <col min="2569" max="2570" width="7.25" style="3" customWidth="1"/>
    <col min="2571" max="2816" width="7.125" style="3"/>
    <col min="2817" max="2817" width="40.375" style="3" customWidth="1"/>
    <col min="2818" max="2818" width="13.625" style="3" customWidth="1"/>
    <col min="2819" max="2819" width="9.25" style="3" customWidth="1"/>
    <col min="2820" max="2820" width="13.125" style="3" customWidth="1"/>
    <col min="2821" max="2821" width="9.25" style="3" customWidth="1"/>
    <col min="2822" max="2822" width="13.125" style="3" customWidth="1"/>
    <col min="2823" max="2823" width="9.25" style="3" customWidth="1"/>
    <col min="2824" max="2824" width="7.125" style="3"/>
    <col min="2825" max="2826" width="7.25" style="3" customWidth="1"/>
    <col min="2827" max="3072" width="7.125" style="3"/>
    <col min="3073" max="3073" width="40.375" style="3" customWidth="1"/>
    <col min="3074" max="3074" width="13.625" style="3" customWidth="1"/>
    <col min="3075" max="3075" width="9.25" style="3" customWidth="1"/>
    <col min="3076" max="3076" width="13.125" style="3" customWidth="1"/>
    <col min="3077" max="3077" width="9.25" style="3" customWidth="1"/>
    <col min="3078" max="3078" width="13.125" style="3" customWidth="1"/>
    <col min="3079" max="3079" width="9.25" style="3" customWidth="1"/>
    <col min="3080" max="3080" width="7.125" style="3"/>
    <col min="3081" max="3082" width="7.25" style="3" customWidth="1"/>
    <col min="3083" max="3328" width="7.125" style="3"/>
    <col min="3329" max="3329" width="40.375" style="3" customWidth="1"/>
    <col min="3330" max="3330" width="13.625" style="3" customWidth="1"/>
    <col min="3331" max="3331" width="9.25" style="3" customWidth="1"/>
    <col min="3332" max="3332" width="13.125" style="3" customWidth="1"/>
    <col min="3333" max="3333" width="9.25" style="3" customWidth="1"/>
    <col min="3334" max="3334" width="13.125" style="3" customWidth="1"/>
    <col min="3335" max="3335" width="9.25" style="3" customWidth="1"/>
    <col min="3336" max="3336" width="7.125" style="3"/>
    <col min="3337" max="3338" width="7.25" style="3" customWidth="1"/>
    <col min="3339" max="3584" width="7.125" style="3"/>
    <col min="3585" max="3585" width="40.375" style="3" customWidth="1"/>
    <col min="3586" max="3586" width="13.625" style="3" customWidth="1"/>
    <col min="3587" max="3587" width="9.25" style="3" customWidth="1"/>
    <col min="3588" max="3588" width="13.125" style="3" customWidth="1"/>
    <col min="3589" max="3589" width="9.25" style="3" customWidth="1"/>
    <col min="3590" max="3590" width="13.125" style="3" customWidth="1"/>
    <col min="3591" max="3591" width="9.25" style="3" customWidth="1"/>
    <col min="3592" max="3592" width="7.125" style="3"/>
    <col min="3593" max="3594" width="7.25" style="3" customWidth="1"/>
    <col min="3595" max="3840" width="7.125" style="3"/>
    <col min="3841" max="3841" width="40.375" style="3" customWidth="1"/>
    <col min="3842" max="3842" width="13.625" style="3" customWidth="1"/>
    <col min="3843" max="3843" width="9.25" style="3" customWidth="1"/>
    <col min="3844" max="3844" width="13.125" style="3" customWidth="1"/>
    <col min="3845" max="3845" width="9.25" style="3" customWidth="1"/>
    <col min="3846" max="3846" width="13.125" style="3" customWidth="1"/>
    <col min="3847" max="3847" width="9.25" style="3" customWidth="1"/>
    <col min="3848" max="3848" width="7.125" style="3"/>
    <col min="3849" max="3850" width="7.25" style="3" customWidth="1"/>
    <col min="3851" max="4096" width="7.125" style="3"/>
    <col min="4097" max="4097" width="40.375" style="3" customWidth="1"/>
    <col min="4098" max="4098" width="13.625" style="3" customWidth="1"/>
    <col min="4099" max="4099" width="9.25" style="3" customWidth="1"/>
    <col min="4100" max="4100" width="13.125" style="3" customWidth="1"/>
    <col min="4101" max="4101" width="9.25" style="3" customWidth="1"/>
    <col min="4102" max="4102" width="13.125" style="3" customWidth="1"/>
    <col min="4103" max="4103" width="9.25" style="3" customWidth="1"/>
    <col min="4104" max="4104" width="7.125" style="3"/>
    <col min="4105" max="4106" width="7.25" style="3" customWidth="1"/>
    <col min="4107" max="4352" width="7.125" style="3"/>
    <col min="4353" max="4353" width="40.375" style="3" customWidth="1"/>
    <col min="4354" max="4354" width="13.625" style="3" customWidth="1"/>
    <col min="4355" max="4355" width="9.25" style="3" customWidth="1"/>
    <col min="4356" max="4356" width="13.125" style="3" customWidth="1"/>
    <col min="4357" max="4357" width="9.25" style="3" customWidth="1"/>
    <col min="4358" max="4358" width="13.125" style="3" customWidth="1"/>
    <col min="4359" max="4359" width="9.25" style="3" customWidth="1"/>
    <col min="4360" max="4360" width="7.125" style="3"/>
    <col min="4361" max="4362" width="7.25" style="3" customWidth="1"/>
    <col min="4363" max="4608" width="7.125" style="3"/>
    <col min="4609" max="4609" width="40.375" style="3" customWidth="1"/>
    <col min="4610" max="4610" width="13.625" style="3" customWidth="1"/>
    <col min="4611" max="4611" width="9.25" style="3" customWidth="1"/>
    <col min="4612" max="4612" width="13.125" style="3" customWidth="1"/>
    <col min="4613" max="4613" width="9.25" style="3" customWidth="1"/>
    <col min="4614" max="4614" width="13.125" style="3" customWidth="1"/>
    <col min="4615" max="4615" width="9.25" style="3" customWidth="1"/>
    <col min="4616" max="4616" width="7.125" style="3"/>
    <col min="4617" max="4618" width="7.25" style="3" customWidth="1"/>
    <col min="4619" max="4864" width="7.125" style="3"/>
    <col min="4865" max="4865" width="40.375" style="3" customWidth="1"/>
    <col min="4866" max="4866" width="13.625" style="3" customWidth="1"/>
    <col min="4867" max="4867" width="9.25" style="3" customWidth="1"/>
    <col min="4868" max="4868" width="13.125" style="3" customWidth="1"/>
    <col min="4869" max="4869" width="9.25" style="3" customWidth="1"/>
    <col min="4870" max="4870" width="13.125" style="3" customWidth="1"/>
    <col min="4871" max="4871" width="9.25" style="3" customWidth="1"/>
    <col min="4872" max="4872" width="7.125" style="3"/>
    <col min="4873" max="4874" width="7.25" style="3" customWidth="1"/>
    <col min="4875" max="5120" width="7.125" style="3"/>
    <col min="5121" max="5121" width="40.375" style="3" customWidth="1"/>
    <col min="5122" max="5122" width="13.625" style="3" customWidth="1"/>
    <col min="5123" max="5123" width="9.25" style="3" customWidth="1"/>
    <col min="5124" max="5124" width="13.125" style="3" customWidth="1"/>
    <col min="5125" max="5125" width="9.25" style="3" customWidth="1"/>
    <col min="5126" max="5126" width="13.125" style="3" customWidth="1"/>
    <col min="5127" max="5127" width="9.25" style="3" customWidth="1"/>
    <col min="5128" max="5128" width="7.125" style="3"/>
    <col min="5129" max="5130" width="7.25" style="3" customWidth="1"/>
    <col min="5131" max="5376" width="7.125" style="3"/>
    <col min="5377" max="5377" width="40.375" style="3" customWidth="1"/>
    <col min="5378" max="5378" width="13.625" style="3" customWidth="1"/>
    <col min="5379" max="5379" width="9.25" style="3" customWidth="1"/>
    <col min="5380" max="5380" width="13.125" style="3" customWidth="1"/>
    <col min="5381" max="5381" width="9.25" style="3" customWidth="1"/>
    <col min="5382" max="5382" width="13.125" style="3" customWidth="1"/>
    <col min="5383" max="5383" width="9.25" style="3" customWidth="1"/>
    <col min="5384" max="5384" width="7.125" style="3"/>
    <col min="5385" max="5386" width="7.25" style="3" customWidth="1"/>
    <col min="5387" max="5632" width="7.125" style="3"/>
    <col min="5633" max="5633" width="40.375" style="3" customWidth="1"/>
    <col min="5634" max="5634" width="13.625" style="3" customWidth="1"/>
    <col min="5635" max="5635" width="9.25" style="3" customWidth="1"/>
    <col min="5636" max="5636" width="13.125" style="3" customWidth="1"/>
    <col min="5637" max="5637" width="9.25" style="3" customWidth="1"/>
    <col min="5638" max="5638" width="13.125" style="3" customWidth="1"/>
    <col min="5639" max="5639" width="9.25" style="3" customWidth="1"/>
    <col min="5640" max="5640" width="7.125" style="3"/>
    <col min="5641" max="5642" width="7.25" style="3" customWidth="1"/>
    <col min="5643" max="5888" width="7.125" style="3"/>
    <col min="5889" max="5889" width="40.375" style="3" customWidth="1"/>
    <col min="5890" max="5890" width="13.625" style="3" customWidth="1"/>
    <col min="5891" max="5891" width="9.25" style="3" customWidth="1"/>
    <col min="5892" max="5892" width="13.125" style="3" customWidth="1"/>
    <col min="5893" max="5893" width="9.25" style="3" customWidth="1"/>
    <col min="5894" max="5894" width="13.125" style="3" customWidth="1"/>
    <col min="5895" max="5895" width="9.25" style="3" customWidth="1"/>
    <col min="5896" max="5896" width="7.125" style="3"/>
    <col min="5897" max="5898" width="7.25" style="3" customWidth="1"/>
    <col min="5899" max="6144" width="7.125" style="3"/>
    <col min="6145" max="6145" width="40.375" style="3" customWidth="1"/>
    <col min="6146" max="6146" width="13.625" style="3" customWidth="1"/>
    <col min="6147" max="6147" width="9.25" style="3" customWidth="1"/>
    <col min="6148" max="6148" width="13.125" style="3" customWidth="1"/>
    <col min="6149" max="6149" width="9.25" style="3" customWidth="1"/>
    <col min="6150" max="6150" width="13.125" style="3" customWidth="1"/>
    <col min="6151" max="6151" width="9.25" style="3" customWidth="1"/>
    <col min="6152" max="6152" width="7.125" style="3"/>
    <col min="6153" max="6154" width="7.25" style="3" customWidth="1"/>
    <col min="6155" max="6400" width="7.125" style="3"/>
    <col min="6401" max="6401" width="40.375" style="3" customWidth="1"/>
    <col min="6402" max="6402" width="13.625" style="3" customWidth="1"/>
    <col min="6403" max="6403" width="9.25" style="3" customWidth="1"/>
    <col min="6404" max="6404" width="13.125" style="3" customWidth="1"/>
    <col min="6405" max="6405" width="9.25" style="3" customWidth="1"/>
    <col min="6406" max="6406" width="13.125" style="3" customWidth="1"/>
    <col min="6407" max="6407" width="9.25" style="3" customWidth="1"/>
    <col min="6408" max="6408" width="7.125" style="3"/>
    <col min="6409" max="6410" width="7.25" style="3" customWidth="1"/>
    <col min="6411" max="6656" width="7.125" style="3"/>
    <col min="6657" max="6657" width="40.375" style="3" customWidth="1"/>
    <col min="6658" max="6658" width="13.625" style="3" customWidth="1"/>
    <col min="6659" max="6659" width="9.25" style="3" customWidth="1"/>
    <col min="6660" max="6660" width="13.125" style="3" customWidth="1"/>
    <col min="6661" max="6661" width="9.25" style="3" customWidth="1"/>
    <col min="6662" max="6662" width="13.125" style="3" customWidth="1"/>
    <col min="6663" max="6663" width="9.25" style="3" customWidth="1"/>
    <col min="6664" max="6664" width="7.125" style="3"/>
    <col min="6665" max="6666" width="7.25" style="3" customWidth="1"/>
    <col min="6667" max="6912" width="7.125" style="3"/>
    <col min="6913" max="6913" width="40.375" style="3" customWidth="1"/>
    <col min="6914" max="6914" width="13.625" style="3" customWidth="1"/>
    <col min="6915" max="6915" width="9.25" style="3" customWidth="1"/>
    <col min="6916" max="6916" width="13.125" style="3" customWidth="1"/>
    <col min="6917" max="6917" width="9.25" style="3" customWidth="1"/>
    <col min="6918" max="6918" width="13.125" style="3" customWidth="1"/>
    <col min="6919" max="6919" width="9.25" style="3" customWidth="1"/>
    <col min="6920" max="6920" width="7.125" style="3"/>
    <col min="6921" max="6922" width="7.25" style="3" customWidth="1"/>
    <col min="6923" max="7168" width="7.125" style="3"/>
    <col min="7169" max="7169" width="40.375" style="3" customWidth="1"/>
    <col min="7170" max="7170" width="13.625" style="3" customWidth="1"/>
    <col min="7171" max="7171" width="9.25" style="3" customWidth="1"/>
    <col min="7172" max="7172" width="13.125" style="3" customWidth="1"/>
    <col min="7173" max="7173" width="9.25" style="3" customWidth="1"/>
    <col min="7174" max="7174" width="13.125" style="3" customWidth="1"/>
    <col min="7175" max="7175" width="9.25" style="3" customWidth="1"/>
    <col min="7176" max="7176" width="7.125" style="3"/>
    <col min="7177" max="7178" width="7.25" style="3" customWidth="1"/>
    <col min="7179" max="7424" width="7.125" style="3"/>
    <col min="7425" max="7425" width="40.375" style="3" customWidth="1"/>
    <col min="7426" max="7426" width="13.625" style="3" customWidth="1"/>
    <col min="7427" max="7427" width="9.25" style="3" customWidth="1"/>
    <col min="7428" max="7428" width="13.125" style="3" customWidth="1"/>
    <col min="7429" max="7429" width="9.25" style="3" customWidth="1"/>
    <col min="7430" max="7430" width="13.125" style="3" customWidth="1"/>
    <col min="7431" max="7431" width="9.25" style="3" customWidth="1"/>
    <col min="7432" max="7432" width="7.125" style="3"/>
    <col min="7433" max="7434" width="7.25" style="3" customWidth="1"/>
    <col min="7435" max="7680" width="7.125" style="3"/>
    <col min="7681" max="7681" width="40.375" style="3" customWidth="1"/>
    <col min="7682" max="7682" width="13.625" style="3" customWidth="1"/>
    <col min="7683" max="7683" width="9.25" style="3" customWidth="1"/>
    <col min="7684" max="7684" width="13.125" style="3" customWidth="1"/>
    <col min="7685" max="7685" width="9.25" style="3" customWidth="1"/>
    <col min="7686" max="7686" width="13.125" style="3" customWidth="1"/>
    <col min="7687" max="7687" width="9.25" style="3" customWidth="1"/>
    <col min="7688" max="7688" width="7.125" style="3"/>
    <col min="7689" max="7690" width="7.25" style="3" customWidth="1"/>
    <col min="7691" max="7936" width="7.125" style="3"/>
    <col min="7937" max="7937" width="40.375" style="3" customWidth="1"/>
    <col min="7938" max="7938" width="13.625" style="3" customWidth="1"/>
    <col min="7939" max="7939" width="9.25" style="3" customWidth="1"/>
    <col min="7940" max="7940" width="13.125" style="3" customWidth="1"/>
    <col min="7941" max="7941" width="9.25" style="3" customWidth="1"/>
    <col min="7942" max="7942" width="13.125" style="3" customWidth="1"/>
    <col min="7943" max="7943" width="9.25" style="3" customWidth="1"/>
    <col min="7944" max="7944" width="7.125" style="3"/>
    <col min="7945" max="7946" width="7.25" style="3" customWidth="1"/>
    <col min="7947" max="8192" width="7.125" style="3"/>
    <col min="8193" max="8193" width="40.375" style="3" customWidth="1"/>
    <col min="8194" max="8194" width="13.625" style="3" customWidth="1"/>
    <col min="8195" max="8195" width="9.25" style="3" customWidth="1"/>
    <col min="8196" max="8196" width="13.125" style="3" customWidth="1"/>
    <col min="8197" max="8197" width="9.25" style="3" customWidth="1"/>
    <col min="8198" max="8198" width="13.125" style="3" customWidth="1"/>
    <col min="8199" max="8199" width="9.25" style="3" customWidth="1"/>
    <col min="8200" max="8200" width="7.125" style="3"/>
    <col min="8201" max="8202" width="7.25" style="3" customWidth="1"/>
    <col min="8203" max="8448" width="7.125" style="3"/>
    <col min="8449" max="8449" width="40.375" style="3" customWidth="1"/>
    <col min="8450" max="8450" width="13.625" style="3" customWidth="1"/>
    <col min="8451" max="8451" width="9.25" style="3" customWidth="1"/>
    <col min="8452" max="8452" width="13.125" style="3" customWidth="1"/>
    <col min="8453" max="8453" width="9.25" style="3" customWidth="1"/>
    <col min="8454" max="8454" width="13.125" style="3" customWidth="1"/>
    <col min="8455" max="8455" width="9.25" style="3" customWidth="1"/>
    <col min="8456" max="8456" width="7.125" style="3"/>
    <col min="8457" max="8458" width="7.25" style="3" customWidth="1"/>
    <col min="8459" max="8704" width="7.125" style="3"/>
    <col min="8705" max="8705" width="40.375" style="3" customWidth="1"/>
    <col min="8706" max="8706" width="13.625" style="3" customWidth="1"/>
    <col min="8707" max="8707" width="9.25" style="3" customWidth="1"/>
    <col min="8708" max="8708" width="13.125" style="3" customWidth="1"/>
    <col min="8709" max="8709" width="9.25" style="3" customWidth="1"/>
    <col min="8710" max="8710" width="13.125" style="3" customWidth="1"/>
    <col min="8711" max="8711" width="9.25" style="3" customWidth="1"/>
    <col min="8712" max="8712" width="7.125" style="3"/>
    <col min="8713" max="8714" width="7.25" style="3" customWidth="1"/>
    <col min="8715" max="8960" width="7.125" style="3"/>
    <col min="8961" max="8961" width="40.375" style="3" customWidth="1"/>
    <col min="8962" max="8962" width="13.625" style="3" customWidth="1"/>
    <col min="8963" max="8963" width="9.25" style="3" customWidth="1"/>
    <col min="8964" max="8964" width="13.125" style="3" customWidth="1"/>
    <col min="8965" max="8965" width="9.25" style="3" customWidth="1"/>
    <col min="8966" max="8966" width="13.125" style="3" customWidth="1"/>
    <col min="8967" max="8967" width="9.25" style="3" customWidth="1"/>
    <col min="8968" max="8968" width="7.125" style="3"/>
    <col min="8969" max="8970" width="7.25" style="3" customWidth="1"/>
    <col min="8971" max="9216" width="7.125" style="3"/>
    <col min="9217" max="9217" width="40.375" style="3" customWidth="1"/>
    <col min="9218" max="9218" width="13.625" style="3" customWidth="1"/>
    <col min="9219" max="9219" width="9.25" style="3" customWidth="1"/>
    <col min="9220" max="9220" width="13.125" style="3" customWidth="1"/>
    <col min="9221" max="9221" width="9.25" style="3" customWidth="1"/>
    <col min="9222" max="9222" width="13.125" style="3" customWidth="1"/>
    <col min="9223" max="9223" width="9.25" style="3" customWidth="1"/>
    <col min="9224" max="9224" width="7.125" style="3"/>
    <col min="9225" max="9226" width="7.25" style="3" customWidth="1"/>
    <col min="9227" max="9472" width="7.125" style="3"/>
    <col min="9473" max="9473" width="40.375" style="3" customWidth="1"/>
    <col min="9474" max="9474" width="13.625" style="3" customWidth="1"/>
    <col min="9475" max="9475" width="9.25" style="3" customWidth="1"/>
    <col min="9476" max="9476" width="13.125" style="3" customWidth="1"/>
    <col min="9477" max="9477" width="9.25" style="3" customWidth="1"/>
    <col min="9478" max="9478" width="13.125" style="3" customWidth="1"/>
    <col min="9479" max="9479" width="9.25" style="3" customWidth="1"/>
    <col min="9480" max="9480" width="7.125" style="3"/>
    <col min="9481" max="9482" width="7.25" style="3" customWidth="1"/>
    <col min="9483" max="9728" width="7.125" style="3"/>
    <col min="9729" max="9729" width="40.375" style="3" customWidth="1"/>
    <col min="9730" max="9730" width="13.625" style="3" customWidth="1"/>
    <col min="9731" max="9731" width="9.25" style="3" customWidth="1"/>
    <col min="9732" max="9732" width="13.125" style="3" customWidth="1"/>
    <col min="9733" max="9733" width="9.25" style="3" customWidth="1"/>
    <col min="9734" max="9734" width="13.125" style="3" customWidth="1"/>
    <col min="9735" max="9735" width="9.25" style="3" customWidth="1"/>
    <col min="9736" max="9736" width="7.125" style="3"/>
    <col min="9737" max="9738" width="7.25" style="3" customWidth="1"/>
    <col min="9739" max="9984" width="7.125" style="3"/>
    <col min="9985" max="9985" width="40.375" style="3" customWidth="1"/>
    <col min="9986" max="9986" width="13.625" style="3" customWidth="1"/>
    <col min="9987" max="9987" width="9.25" style="3" customWidth="1"/>
    <col min="9988" max="9988" width="13.125" style="3" customWidth="1"/>
    <col min="9989" max="9989" width="9.25" style="3" customWidth="1"/>
    <col min="9990" max="9990" width="13.125" style="3" customWidth="1"/>
    <col min="9991" max="9991" width="9.25" style="3" customWidth="1"/>
    <col min="9992" max="9992" width="7.125" style="3"/>
    <col min="9993" max="9994" width="7.25" style="3" customWidth="1"/>
    <col min="9995" max="10240" width="7.125" style="3"/>
    <col min="10241" max="10241" width="40.375" style="3" customWidth="1"/>
    <col min="10242" max="10242" width="13.625" style="3" customWidth="1"/>
    <col min="10243" max="10243" width="9.25" style="3" customWidth="1"/>
    <col min="10244" max="10244" width="13.125" style="3" customWidth="1"/>
    <col min="10245" max="10245" width="9.25" style="3" customWidth="1"/>
    <col min="10246" max="10246" width="13.125" style="3" customWidth="1"/>
    <col min="10247" max="10247" width="9.25" style="3" customWidth="1"/>
    <col min="10248" max="10248" width="7.125" style="3"/>
    <col min="10249" max="10250" width="7.25" style="3" customWidth="1"/>
    <col min="10251" max="10496" width="7.125" style="3"/>
    <col min="10497" max="10497" width="40.375" style="3" customWidth="1"/>
    <col min="10498" max="10498" width="13.625" style="3" customWidth="1"/>
    <col min="10499" max="10499" width="9.25" style="3" customWidth="1"/>
    <col min="10500" max="10500" width="13.125" style="3" customWidth="1"/>
    <col min="10501" max="10501" width="9.25" style="3" customWidth="1"/>
    <col min="10502" max="10502" width="13.125" style="3" customWidth="1"/>
    <col min="10503" max="10503" width="9.25" style="3" customWidth="1"/>
    <col min="10504" max="10504" width="7.125" style="3"/>
    <col min="10505" max="10506" width="7.25" style="3" customWidth="1"/>
    <col min="10507" max="10752" width="7.125" style="3"/>
    <col min="10753" max="10753" width="40.375" style="3" customWidth="1"/>
    <col min="10754" max="10754" width="13.625" style="3" customWidth="1"/>
    <col min="10755" max="10755" width="9.25" style="3" customWidth="1"/>
    <col min="10756" max="10756" width="13.125" style="3" customWidth="1"/>
    <col min="10757" max="10757" width="9.25" style="3" customWidth="1"/>
    <col min="10758" max="10758" width="13.125" style="3" customWidth="1"/>
    <col min="10759" max="10759" width="9.25" style="3" customWidth="1"/>
    <col min="10760" max="10760" width="7.125" style="3"/>
    <col min="10761" max="10762" width="7.25" style="3" customWidth="1"/>
    <col min="10763" max="11008" width="7.125" style="3"/>
    <col min="11009" max="11009" width="40.375" style="3" customWidth="1"/>
    <col min="11010" max="11010" width="13.625" style="3" customWidth="1"/>
    <col min="11011" max="11011" width="9.25" style="3" customWidth="1"/>
    <col min="11012" max="11012" width="13.125" style="3" customWidth="1"/>
    <col min="11013" max="11013" width="9.25" style="3" customWidth="1"/>
    <col min="11014" max="11014" width="13.125" style="3" customWidth="1"/>
    <col min="11015" max="11015" width="9.25" style="3" customWidth="1"/>
    <col min="11016" max="11016" width="7.125" style="3"/>
    <col min="11017" max="11018" width="7.25" style="3" customWidth="1"/>
    <col min="11019" max="11264" width="7.125" style="3"/>
    <col min="11265" max="11265" width="40.375" style="3" customWidth="1"/>
    <col min="11266" max="11266" width="13.625" style="3" customWidth="1"/>
    <col min="11267" max="11267" width="9.25" style="3" customWidth="1"/>
    <col min="11268" max="11268" width="13.125" style="3" customWidth="1"/>
    <col min="11269" max="11269" width="9.25" style="3" customWidth="1"/>
    <col min="11270" max="11270" width="13.125" style="3" customWidth="1"/>
    <col min="11271" max="11271" width="9.25" style="3" customWidth="1"/>
    <col min="11272" max="11272" width="7.125" style="3"/>
    <col min="11273" max="11274" width="7.25" style="3" customWidth="1"/>
    <col min="11275" max="11520" width="7.125" style="3"/>
    <col min="11521" max="11521" width="40.375" style="3" customWidth="1"/>
    <col min="11522" max="11522" width="13.625" style="3" customWidth="1"/>
    <col min="11523" max="11523" width="9.25" style="3" customWidth="1"/>
    <col min="11524" max="11524" width="13.125" style="3" customWidth="1"/>
    <col min="11525" max="11525" width="9.25" style="3" customWidth="1"/>
    <col min="11526" max="11526" width="13.125" style="3" customWidth="1"/>
    <col min="11527" max="11527" width="9.25" style="3" customWidth="1"/>
    <col min="11528" max="11528" width="7.125" style="3"/>
    <col min="11529" max="11530" width="7.25" style="3" customWidth="1"/>
    <col min="11531" max="11776" width="7.125" style="3"/>
    <col min="11777" max="11777" width="40.375" style="3" customWidth="1"/>
    <col min="11778" max="11778" width="13.625" style="3" customWidth="1"/>
    <col min="11779" max="11779" width="9.25" style="3" customWidth="1"/>
    <col min="11780" max="11780" width="13.125" style="3" customWidth="1"/>
    <col min="11781" max="11781" width="9.25" style="3" customWidth="1"/>
    <col min="11782" max="11782" width="13.125" style="3" customWidth="1"/>
    <col min="11783" max="11783" width="9.25" style="3" customWidth="1"/>
    <col min="11784" max="11784" width="7.125" style="3"/>
    <col min="11785" max="11786" width="7.25" style="3" customWidth="1"/>
    <col min="11787" max="12032" width="7.125" style="3"/>
    <col min="12033" max="12033" width="40.375" style="3" customWidth="1"/>
    <col min="12034" max="12034" width="13.625" style="3" customWidth="1"/>
    <col min="12035" max="12035" width="9.25" style="3" customWidth="1"/>
    <col min="12036" max="12036" width="13.125" style="3" customWidth="1"/>
    <col min="12037" max="12037" width="9.25" style="3" customWidth="1"/>
    <col min="12038" max="12038" width="13.125" style="3" customWidth="1"/>
    <col min="12039" max="12039" width="9.25" style="3" customWidth="1"/>
    <col min="12040" max="12040" width="7.125" style="3"/>
    <col min="12041" max="12042" width="7.25" style="3" customWidth="1"/>
    <col min="12043" max="12288" width="7.125" style="3"/>
    <col min="12289" max="12289" width="40.375" style="3" customWidth="1"/>
    <col min="12290" max="12290" width="13.625" style="3" customWidth="1"/>
    <col min="12291" max="12291" width="9.25" style="3" customWidth="1"/>
    <col min="12292" max="12292" width="13.125" style="3" customWidth="1"/>
    <col min="12293" max="12293" width="9.25" style="3" customWidth="1"/>
    <col min="12294" max="12294" width="13.125" style="3" customWidth="1"/>
    <col min="12295" max="12295" width="9.25" style="3" customWidth="1"/>
    <col min="12296" max="12296" width="7.125" style="3"/>
    <col min="12297" max="12298" width="7.25" style="3" customWidth="1"/>
    <col min="12299" max="12544" width="7.125" style="3"/>
    <col min="12545" max="12545" width="40.375" style="3" customWidth="1"/>
    <col min="12546" max="12546" width="13.625" style="3" customWidth="1"/>
    <col min="12547" max="12547" width="9.25" style="3" customWidth="1"/>
    <col min="12548" max="12548" width="13.125" style="3" customWidth="1"/>
    <col min="12549" max="12549" width="9.25" style="3" customWidth="1"/>
    <col min="12550" max="12550" width="13.125" style="3" customWidth="1"/>
    <col min="12551" max="12551" width="9.25" style="3" customWidth="1"/>
    <col min="12552" max="12552" width="7.125" style="3"/>
    <col min="12553" max="12554" width="7.25" style="3" customWidth="1"/>
    <col min="12555" max="12800" width="7.125" style="3"/>
    <col min="12801" max="12801" width="40.375" style="3" customWidth="1"/>
    <col min="12802" max="12802" width="13.625" style="3" customWidth="1"/>
    <col min="12803" max="12803" width="9.25" style="3" customWidth="1"/>
    <col min="12804" max="12804" width="13.125" style="3" customWidth="1"/>
    <col min="12805" max="12805" width="9.25" style="3" customWidth="1"/>
    <col min="12806" max="12806" width="13.125" style="3" customWidth="1"/>
    <col min="12807" max="12807" width="9.25" style="3" customWidth="1"/>
    <col min="12808" max="12808" width="7.125" style="3"/>
    <col min="12809" max="12810" width="7.25" style="3" customWidth="1"/>
    <col min="12811" max="13056" width="7.125" style="3"/>
    <col min="13057" max="13057" width="40.375" style="3" customWidth="1"/>
    <col min="13058" max="13058" width="13.625" style="3" customWidth="1"/>
    <col min="13059" max="13059" width="9.25" style="3" customWidth="1"/>
    <col min="13060" max="13060" width="13.125" style="3" customWidth="1"/>
    <col min="13061" max="13061" width="9.25" style="3" customWidth="1"/>
    <col min="13062" max="13062" width="13.125" style="3" customWidth="1"/>
    <col min="13063" max="13063" width="9.25" style="3" customWidth="1"/>
    <col min="13064" max="13064" width="7.125" style="3"/>
    <col min="13065" max="13066" width="7.25" style="3" customWidth="1"/>
    <col min="13067" max="13312" width="7.125" style="3"/>
    <col min="13313" max="13313" width="40.375" style="3" customWidth="1"/>
    <col min="13314" max="13314" width="13.625" style="3" customWidth="1"/>
    <col min="13315" max="13315" width="9.25" style="3" customWidth="1"/>
    <col min="13316" max="13316" width="13.125" style="3" customWidth="1"/>
    <col min="13317" max="13317" width="9.25" style="3" customWidth="1"/>
    <col min="13318" max="13318" width="13.125" style="3" customWidth="1"/>
    <col min="13319" max="13319" width="9.25" style="3" customWidth="1"/>
    <col min="13320" max="13320" width="7.125" style="3"/>
    <col min="13321" max="13322" width="7.25" style="3" customWidth="1"/>
    <col min="13323" max="13568" width="7.125" style="3"/>
    <col min="13569" max="13569" width="40.375" style="3" customWidth="1"/>
    <col min="13570" max="13570" width="13.625" style="3" customWidth="1"/>
    <col min="13571" max="13571" width="9.25" style="3" customWidth="1"/>
    <col min="13572" max="13572" width="13.125" style="3" customWidth="1"/>
    <col min="13573" max="13573" width="9.25" style="3" customWidth="1"/>
    <col min="13574" max="13574" width="13.125" style="3" customWidth="1"/>
    <col min="13575" max="13575" width="9.25" style="3" customWidth="1"/>
    <col min="13576" max="13576" width="7.125" style="3"/>
    <col min="13577" max="13578" width="7.25" style="3" customWidth="1"/>
    <col min="13579" max="13824" width="7.125" style="3"/>
    <col min="13825" max="13825" width="40.375" style="3" customWidth="1"/>
    <col min="13826" max="13826" width="13.625" style="3" customWidth="1"/>
    <col min="13827" max="13827" width="9.25" style="3" customWidth="1"/>
    <col min="13828" max="13828" width="13.125" style="3" customWidth="1"/>
    <col min="13829" max="13829" width="9.25" style="3" customWidth="1"/>
    <col min="13830" max="13830" width="13.125" style="3" customWidth="1"/>
    <col min="13831" max="13831" width="9.25" style="3" customWidth="1"/>
    <col min="13832" max="13832" width="7.125" style="3"/>
    <col min="13833" max="13834" width="7.25" style="3" customWidth="1"/>
    <col min="13835" max="14080" width="7.125" style="3"/>
    <col min="14081" max="14081" width="40.375" style="3" customWidth="1"/>
    <col min="14082" max="14082" width="13.625" style="3" customWidth="1"/>
    <col min="14083" max="14083" width="9.25" style="3" customWidth="1"/>
    <col min="14084" max="14084" width="13.125" style="3" customWidth="1"/>
    <col min="14085" max="14085" width="9.25" style="3" customWidth="1"/>
    <col min="14086" max="14086" width="13.125" style="3" customWidth="1"/>
    <col min="14087" max="14087" width="9.25" style="3" customWidth="1"/>
    <col min="14088" max="14088" width="7.125" style="3"/>
    <col min="14089" max="14090" width="7.25" style="3" customWidth="1"/>
    <col min="14091" max="14336" width="7.125" style="3"/>
    <col min="14337" max="14337" width="40.375" style="3" customWidth="1"/>
    <col min="14338" max="14338" width="13.625" style="3" customWidth="1"/>
    <col min="14339" max="14339" width="9.25" style="3" customWidth="1"/>
    <col min="14340" max="14340" width="13.125" style="3" customWidth="1"/>
    <col min="14341" max="14341" width="9.25" style="3" customWidth="1"/>
    <col min="14342" max="14342" width="13.125" style="3" customWidth="1"/>
    <col min="14343" max="14343" width="9.25" style="3" customWidth="1"/>
    <col min="14344" max="14344" width="7.125" style="3"/>
    <col min="14345" max="14346" width="7.25" style="3" customWidth="1"/>
    <col min="14347" max="14592" width="7.125" style="3"/>
    <col min="14593" max="14593" width="40.375" style="3" customWidth="1"/>
    <col min="14594" max="14594" width="13.625" style="3" customWidth="1"/>
    <col min="14595" max="14595" width="9.25" style="3" customWidth="1"/>
    <col min="14596" max="14596" width="13.125" style="3" customWidth="1"/>
    <col min="14597" max="14597" width="9.25" style="3" customWidth="1"/>
    <col min="14598" max="14598" width="13.125" style="3" customWidth="1"/>
    <col min="14599" max="14599" width="9.25" style="3" customWidth="1"/>
    <col min="14600" max="14600" width="7.125" style="3"/>
    <col min="14601" max="14602" width="7.25" style="3" customWidth="1"/>
    <col min="14603" max="14848" width="7.125" style="3"/>
    <col min="14849" max="14849" width="40.375" style="3" customWidth="1"/>
    <col min="14850" max="14850" width="13.625" style="3" customWidth="1"/>
    <col min="14851" max="14851" width="9.25" style="3" customWidth="1"/>
    <col min="14852" max="14852" width="13.125" style="3" customWidth="1"/>
    <col min="14853" max="14853" width="9.25" style="3" customWidth="1"/>
    <col min="14854" max="14854" width="13.125" style="3" customWidth="1"/>
    <col min="14855" max="14855" width="9.25" style="3" customWidth="1"/>
    <col min="14856" max="14856" width="7.125" style="3"/>
    <col min="14857" max="14858" width="7.25" style="3" customWidth="1"/>
    <col min="14859" max="15104" width="7.125" style="3"/>
    <col min="15105" max="15105" width="40.375" style="3" customWidth="1"/>
    <col min="15106" max="15106" width="13.625" style="3" customWidth="1"/>
    <col min="15107" max="15107" width="9.25" style="3" customWidth="1"/>
    <col min="15108" max="15108" width="13.125" style="3" customWidth="1"/>
    <col min="15109" max="15109" width="9.25" style="3" customWidth="1"/>
    <col min="15110" max="15110" width="13.125" style="3" customWidth="1"/>
    <col min="15111" max="15111" width="9.25" style="3" customWidth="1"/>
    <col min="15112" max="15112" width="7.125" style="3"/>
    <col min="15113" max="15114" width="7.25" style="3" customWidth="1"/>
    <col min="15115" max="15360" width="7.125" style="3"/>
    <col min="15361" max="15361" width="40.375" style="3" customWidth="1"/>
    <col min="15362" max="15362" width="13.625" style="3" customWidth="1"/>
    <col min="15363" max="15363" width="9.25" style="3" customWidth="1"/>
    <col min="15364" max="15364" width="13.125" style="3" customWidth="1"/>
    <col min="15365" max="15365" width="9.25" style="3" customWidth="1"/>
    <col min="15366" max="15366" width="13.125" style="3" customWidth="1"/>
    <col min="15367" max="15367" width="9.25" style="3" customWidth="1"/>
    <col min="15368" max="15368" width="7.125" style="3"/>
    <col min="15369" max="15370" width="7.25" style="3" customWidth="1"/>
    <col min="15371" max="15616" width="7.125" style="3"/>
    <col min="15617" max="15617" width="40.375" style="3" customWidth="1"/>
    <col min="15618" max="15618" width="13.625" style="3" customWidth="1"/>
    <col min="15619" max="15619" width="9.25" style="3" customWidth="1"/>
    <col min="15620" max="15620" width="13.125" style="3" customWidth="1"/>
    <col min="15621" max="15621" width="9.25" style="3" customWidth="1"/>
    <col min="15622" max="15622" width="13.125" style="3" customWidth="1"/>
    <col min="15623" max="15623" width="9.25" style="3" customWidth="1"/>
    <col min="15624" max="15624" width="7.125" style="3"/>
    <col min="15625" max="15626" width="7.25" style="3" customWidth="1"/>
    <col min="15627" max="15872" width="7.125" style="3"/>
    <col min="15873" max="15873" width="40.375" style="3" customWidth="1"/>
    <col min="15874" max="15874" width="13.625" style="3" customWidth="1"/>
    <col min="15875" max="15875" width="9.25" style="3" customWidth="1"/>
    <col min="15876" max="15876" width="13.125" style="3" customWidth="1"/>
    <col min="15877" max="15877" width="9.25" style="3" customWidth="1"/>
    <col min="15878" max="15878" width="13.125" style="3" customWidth="1"/>
    <col min="15879" max="15879" width="9.25" style="3" customWidth="1"/>
    <col min="15880" max="15880" width="7.125" style="3"/>
    <col min="15881" max="15882" width="7.25" style="3" customWidth="1"/>
    <col min="15883" max="16128" width="7.125" style="3"/>
    <col min="16129" max="16129" width="40.375" style="3" customWidth="1"/>
    <col min="16130" max="16130" width="13.625" style="3" customWidth="1"/>
    <col min="16131" max="16131" width="9.25" style="3" customWidth="1"/>
    <col min="16132" max="16132" width="13.125" style="3" customWidth="1"/>
    <col min="16133" max="16133" width="9.25" style="3" customWidth="1"/>
    <col min="16134" max="16134" width="13.125" style="3" customWidth="1"/>
    <col min="16135" max="16135" width="9.25" style="3" customWidth="1"/>
    <col min="16136" max="16136" width="7.125" style="3"/>
    <col min="16137" max="16138" width="7.25" style="3" customWidth="1"/>
    <col min="16139" max="16384" width="7.125" style="3"/>
  </cols>
  <sheetData>
    <row r="1" spans="1:18" s="1" customFormat="1" ht="24.75" customHeight="1" x14ac:dyDescent="0.6">
      <c r="A1" s="1" t="s">
        <v>0</v>
      </c>
      <c r="B1" s="2"/>
      <c r="C1" s="3"/>
      <c r="D1" s="2"/>
      <c r="F1" s="4"/>
    </row>
    <row r="2" spans="1:18" s="1" customFormat="1" ht="13.5" customHeight="1" x14ac:dyDescent="0.6">
      <c r="A2" s="5"/>
      <c r="B2" s="6"/>
      <c r="C2" s="5"/>
      <c r="D2" s="6"/>
      <c r="F2" s="4"/>
    </row>
    <row r="3" spans="1:18" s="1" customFormat="1" ht="24" customHeight="1" x14ac:dyDescent="0.6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9"/>
    </row>
    <row r="4" spans="1:18" s="1" customFormat="1" ht="24" customHeight="1" x14ac:dyDescent="0.6">
      <c r="A4" s="7"/>
      <c r="B4" s="10" t="s">
        <v>5</v>
      </c>
      <c r="C4" s="11" t="s">
        <v>6</v>
      </c>
      <c r="D4" s="10" t="s">
        <v>5</v>
      </c>
      <c r="E4" s="11" t="s">
        <v>6</v>
      </c>
      <c r="F4" s="10" t="s">
        <v>5</v>
      </c>
      <c r="G4" s="12" t="s">
        <v>6</v>
      </c>
    </row>
    <row r="5" spans="1:18" s="1" customFormat="1" ht="24" customHeight="1" x14ac:dyDescent="0.6">
      <c r="A5" s="13" t="s">
        <v>7</v>
      </c>
      <c r="B5" s="14">
        <v>269381</v>
      </c>
      <c r="C5" s="15">
        <v>100</v>
      </c>
      <c r="D5" s="16">
        <f>SUM(D7:D19)</f>
        <v>148262.88999999998</v>
      </c>
      <c r="E5" s="15">
        <v>100</v>
      </c>
      <c r="F5" s="16">
        <f>SUM(F7:F19)</f>
        <v>121118.39</v>
      </c>
      <c r="G5" s="17">
        <v>100</v>
      </c>
      <c r="H5" s="4"/>
      <c r="I5" s="18">
        <f>ROUND(B5,0)</f>
        <v>269381</v>
      </c>
      <c r="J5" s="19">
        <f>ROUND(C5,1)</f>
        <v>100</v>
      </c>
      <c r="K5" s="18">
        <f t="shared" ref="K5:K18" si="0">ROUND(D5,0)</f>
        <v>148263</v>
      </c>
      <c r="L5" s="19">
        <f>ROUND(E5,1)</f>
        <v>100</v>
      </c>
      <c r="M5" s="18">
        <f t="shared" ref="M5:M18" si="1">ROUND(F5,0)</f>
        <v>121118</v>
      </c>
      <c r="N5" s="19">
        <f>ROUND(G5,1)</f>
        <v>100</v>
      </c>
    </row>
    <row r="6" spans="1:18" ht="20.399999999999999" customHeight="1" x14ac:dyDescent="0.6">
      <c r="A6" s="20" t="s">
        <v>8</v>
      </c>
      <c r="B6" s="21"/>
      <c r="C6" s="22"/>
      <c r="D6" s="23"/>
      <c r="E6" s="22"/>
      <c r="F6" s="23"/>
      <c r="G6" s="24"/>
      <c r="H6" s="4"/>
      <c r="I6" s="18">
        <f t="shared" ref="I6:I18" si="2">ROUND(B6,0)</f>
        <v>0</v>
      </c>
      <c r="J6" s="19">
        <v>0</v>
      </c>
      <c r="K6" s="18">
        <f t="shared" si="0"/>
        <v>0</v>
      </c>
      <c r="L6" s="19">
        <f t="shared" ref="L6:L18" si="3">ROUND(E6,1)</f>
        <v>0</v>
      </c>
      <c r="M6" s="18">
        <f t="shared" si="1"/>
        <v>0</v>
      </c>
      <c r="N6" s="19">
        <f t="shared" ref="N6:N18" si="4">ROUND(G6,1)</f>
        <v>0</v>
      </c>
      <c r="R6" s="25">
        <f>J7+J8+J10+J11+J12+J14+J15+J17+J18</f>
        <v>100</v>
      </c>
    </row>
    <row r="7" spans="1:18" ht="20.399999999999999" customHeight="1" x14ac:dyDescent="0.6">
      <c r="A7" s="26" t="s">
        <v>9</v>
      </c>
      <c r="B7" s="27">
        <v>9226</v>
      </c>
      <c r="C7" s="28">
        <f>B7*100/B5</f>
        <v>3.4248889119871113</v>
      </c>
      <c r="D7" s="29">
        <v>5870.45</v>
      </c>
      <c r="E7" s="22">
        <f>D7*100/D5</f>
        <v>3.9594870975467971</v>
      </c>
      <c r="F7" s="29">
        <v>3354.96</v>
      </c>
      <c r="G7" s="24">
        <f>F7*100/F5</f>
        <v>2.7699839801371202</v>
      </c>
      <c r="H7" s="2"/>
      <c r="I7" s="18">
        <f t="shared" si="2"/>
        <v>9226</v>
      </c>
      <c r="J7" s="19">
        <f t="shared" ref="J7:J18" si="5">ROUND(C7,1)</f>
        <v>3.4</v>
      </c>
      <c r="K7" s="18">
        <f t="shared" si="0"/>
        <v>5870</v>
      </c>
      <c r="L7" s="19">
        <f t="shared" si="3"/>
        <v>4</v>
      </c>
      <c r="M7" s="18">
        <f t="shared" si="1"/>
        <v>3355</v>
      </c>
      <c r="N7" s="19">
        <f t="shared" si="4"/>
        <v>2.8</v>
      </c>
    </row>
    <row r="8" spans="1:18" ht="18.600000000000001" customHeight="1" x14ac:dyDescent="0.6">
      <c r="A8" s="20" t="s">
        <v>10</v>
      </c>
      <c r="B8" s="29">
        <v>8925.26</v>
      </c>
      <c r="C8" s="28">
        <f>B8*100/B5</f>
        <v>3.3132477791677957</v>
      </c>
      <c r="D8" s="29">
        <v>2488.04</v>
      </c>
      <c r="E8" s="22">
        <f>D8*100/D5</f>
        <v>1.6781272778373606</v>
      </c>
      <c r="F8" s="29">
        <v>6437.22</v>
      </c>
      <c r="G8" s="24">
        <f>F8*100/F5</f>
        <v>5.3148163544776317</v>
      </c>
      <c r="H8" s="2"/>
      <c r="I8" s="18">
        <f t="shared" si="2"/>
        <v>8925</v>
      </c>
      <c r="J8" s="19">
        <f t="shared" si="5"/>
        <v>3.3</v>
      </c>
      <c r="K8" s="18">
        <f t="shared" si="0"/>
        <v>2488</v>
      </c>
      <c r="L8" s="19">
        <f t="shared" si="3"/>
        <v>1.7</v>
      </c>
      <c r="M8" s="18">
        <f t="shared" si="1"/>
        <v>6437</v>
      </c>
      <c r="N8" s="19">
        <f t="shared" si="4"/>
        <v>5.3</v>
      </c>
    </row>
    <row r="9" spans="1:18" ht="18.600000000000001" customHeight="1" x14ac:dyDescent="0.6">
      <c r="A9" s="20" t="s">
        <v>11</v>
      </c>
      <c r="B9" s="29"/>
      <c r="C9" s="28"/>
      <c r="D9" s="29"/>
      <c r="E9" s="22"/>
      <c r="F9" s="29"/>
      <c r="G9" s="24"/>
      <c r="H9" s="2"/>
      <c r="I9" s="18">
        <f t="shared" si="2"/>
        <v>0</v>
      </c>
      <c r="J9" s="19">
        <v>0</v>
      </c>
      <c r="K9" s="18">
        <f t="shared" si="0"/>
        <v>0</v>
      </c>
      <c r="L9" s="19">
        <f t="shared" si="3"/>
        <v>0</v>
      </c>
      <c r="M9" s="18">
        <f t="shared" si="1"/>
        <v>0</v>
      </c>
      <c r="N9" s="19">
        <f t="shared" si="4"/>
        <v>0</v>
      </c>
    </row>
    <row r="10" spans="1:18" ht="18.600000000000001" customHeight="1" x14ac:dyDescent="0.6">
      <c r="A10" s="26" t="s">
        <v>12</v>
      </c>
      <c r="B10" s="29">
        <v>8749.32</v>
      </c>
      <c r="C10" s="30">
        <v>3.3</v>
      </c>
      <c r="D10" s="29">
        <v>3831.96</v>
      </c>
      <c r="E10" s="22">
        <f>D10*100/D5</f>
        <v>2.5845712301979278</v>
      </c>
      <c r="F10" s="29">
        <v>4917.3599999999997</v>
      </c>
      <c r="G10" s="24">
        <f>F10*100/F5</f>
        <v>4.0599614971764399</v>
      </c>
      <c r="I10" s="18">
        <f t="shared" si="2"/>
        <v>8749</v>
      </c>
      <c r="J10" s="19">
        <f>ROUND(C10,1)</f>
        <v>3.3</v>
      </c>
      <c r="K10" s="18">
        <f t="shared" si="0"/>
        <v>3832</v>
      </c>
      <c r="L10" s="19">
        <f t="shared" si="3"/>
        <v>2.6</v>
      </c>
      <c r="M10" s="18">
        <f t="shared" si="1"/>
        <v>4917</v>
      </c>
      <c r="N10" s="19">
        <f t="shared" si="4"/>
        <v>4.0999999999999996</v>
      </c>
    </row>
    <row r="11" spans="1:18" ht="18.600000000000001" customHeight="1" x14ac:dyDescent="0.6">
      <c r="A11" s="20" t="s">
        <v>13</v>
      </c>
      <c r="B11" s="29">
        <v>10318.92</v>
      </c>
      <c r="C11" s="28">
        <f>B11*100/B5</f>
        <v>3.8306042371214004</v>
      </c>
      <c r="D11" s="29">
        <v>2612.11</v>
      </c>
      <c r="E11" s="22">
        <f>D11*100/D5</f>
        <v>1.7618097151620342</v>
      </c>
      <c r="F11" s="29">
        <v>7706.81</v>
      </c>
      <c r="G11" s="24">
        <f>F11*100/F5</f>
        <v>6.3630386764553259</v>
      </c>
      <c r="I11" s="18">
        <f t="shared" si="2"/>
        <v>10319</v>
      </c>
      <c r="J11" s="19">
        <f t="shared" si="5"/>
        <v>3.8</v>
      </c>
      <c r="K11" s="18">
        <f t="shared" si="0"/>
        <v>2612</v>
      </c>
      <c r="L11" s="19">
        <f t="shared" si="3"/>
        <v>1.8</v>
      </c>
      <c r="M11" s="18">
        <f t="shared" si="1"/>
        <v>7707</v>
      </c>
      <c r="N11" s="19">
        <f t="shared" si="4"/>
        <v>6.4</v>
      </c>
    </row>
    <row r="12" spans="1:18" ht="18.600000000000001" customHeight="1" x14ac:dyDescent="0.6">
      <c r="A12" s="20" t="s">
        <v>14</v>
      </c>
      <c r="B12" s="29">
        <v>72308.259999999995</v>
      </c>
      <c r="C12" s="28">
        <f>B12*100/B5</f>
        <v>26.842375668662598</v>
      </c>
      <c r="D12" s="29">
        <v>27585.57</v>
      </c>
      <c r="E12" s="22">
        <f>D12*100/D5</f>
        <v>18.605849380111234</v>
      </c>
      <c r="F12" s="29">
        <v>44722.69</v>
      </c>
      <c r="G12" s="24">
        <f>F12*100/F5</f>
        <v>36.924772530414252</v>
      </c>
      <c r="I12" s="18">
        <f t="shared" si="2"/>
        <v>72308</v>
      </c>
      <c r="J12" s="19">
        <f t="shared" si="5"/>
        <v>26.8</v>
      </c>
      <c r="K12" s="18">
        <f t="shared" si="0"/>
        <v>27586</v>
      </c>
      <c r="L12" s="19">
        <f t="shared" si="3"/>
        <v>18.600000000000001</v>
      </c>
      <c r="M12" s="18">
        <f t="shared" si="1"/>
        <v>44723</v>
      </c>
      <c r="N12" s="19">
        <f t="shared" si="4"/>
        <v>36.9</v>
      </c>
    </row>
    <row r="13" spans="1:18" ht="18.600000000000001" customHeight="1" x14ac:dyDescent="0.6">
      <c r="A13" s="20" t="s">
        <v>15</v>
      </c>
      <c r="B13" s="29"/>
      <c r="C13" s="28"/>
      <c r="D13" s="29"/>
      <c r="E13" s="22"/>
      <c r="F13" s="29"/>
      <c r="G13" s="24"/>
      <c r="I13" s="18">
        <f t="shared" si="2"/>
        <v>0</v>
      </c>
      <c r="J13" s="19">
        <v>0</v>
      </c>
      <c r="K13" s="18">
        <f t="shared" si="0"/>
        <v>0</v>
      </c>
      <c r="L13" s="19">
        <f t="shared" si="3"/>
        <v>0</v>
      </c>
      <c r="M13" s="18">
        <f t="shared" si="1"/>
        <v>0</v>
      </c>
      <c r="N13" s="19">
        <f t="shared" si="4"/>
        <v>0</v>
      </c>
    </row>
    <row r="14" spans="1:18" ht="18.600000000000001" customHeight="1" x14ac:dyDescent="0.6">
      <c r="A14" s="26" t="s">
        <v>16</v>
      </c>
      <c r="B14" s="29">
        <v>56452.02</v>
      </c>
      <c r="C14" s="28">
        <f>B14*100/B5</f>
        <v>20.956199583489557</v>
      </c>
      <c r="D14" s="29">
        <v>38717.68</v>
      </c>
      <c r="E14" s="22">
        <f>D14*100/D5</f>
        <v>26.11420834977654</v>
      </c>
      <c r="F14" s="29">
        <v>17734.34</v>
      </c>
      <c r="G14" s="24">
        <f>F14*100/F5</f>
        <v>14.642153020693224</v>
      </c>
      <c r="I14" s="18">
        <f t="shared" si="2"/>
        <v>56452</v>
      </c>
      <c r="J14" s="19">
        <f t="shared" si="5"/>
        <v>21</v>
      </c>
      <c r="K14" s="18">
        <f t="shared" si="0"/>
        <v>38718</v>
      </c>
      <c r="L14" s="19">
        <f t="shared" si="3"/>
        <v>26.1</v>
      </c>
      <c r="M14" s="18">
        <f t="shared" si="1"/>
        <v>17734</v>
      </c>
      <c r="N14" s="19">
        <f t="shared" si="4"/>
        <v>14.6</v>
      </c>
    </row>
    <row r="15" spans="1:18" ht="18.600000000000001" customHeight="1" x14ac:dyDescent="0.6">
      <c r="A15" s="20" t="s">
        <v>17</v>
      </c>
      <c r="B15" s="29">
        <v>31314.33</v>
      </c>
      <c r="C15" s="28">
        <f>B15*100/B5</f>
        <v>11.624550358043068</v>
      </c>
      <c r="D15" s="29">
        <v>23266.28</v>
      </c>
      <c r="E15" s="22">
        <f>D15*100/D5</f>
        <v>15.692584975242289</v>
      </c>
      <c r="F15" s="29">
        <v>8048.06</v>
      </c>
      <c r="G15" s="24">
        <f>F15*100/F5</f>
        <v>6.6447877981205004</v>
      </c>
      <c r="H15" s="2"/>
      <c r="I15" s="18">
        <f t="shared" si="2"/>
        <v>31314</v>
      </c>
      <c r="J15" s="19">
        <f t="shared" si="5"/>
        <v>11.6</v>
      </c>
      <c r="K15" s="18">
        <f t="shared" si="0"/>
        <v>23266</v>
      </c>
      <c r="L15" s="19">
        <f t="shared" si="3"/>
        <v>15.7</v>
      </c>
      <c r="M15" s="18">
        <f t="shared" si="1"/>
        <v>8048</v>
      </c>
      <c r="N15" s="19">
        <f t="shared" si="4"/>
        <v>6.6</v>
      </c>
    </row>
    <row r="16" spans="1:18" ht="18.600000000000001" customHeight="1" x14ac:dyDescent="0.6">
      <c r="A16" s="20" t="s">
        <v>18</v>
      </c>
      <c r="B16" s="29"/>
      <c r="C16" s="28"/>
      <c r="D16" s="29"/>
      <c r="E16" s="22"/>
      <c r="F16" s="29"/>
      <c r="G16" s="24"/>
      <c r="H16" s="2"/>
      <c r="I16" s="18">
        <f t="shared" si="2"/>
        <v>0</v>
      </c>
      <c r="J16" s="19">
        <v>0</v>
      </c>
      <c r="K16" s="18">
        <f t="shared" si="0"/>
        <v>0</v>
      </c>
      <c r="L16" s="19">
        <f t="shared" si="3"/>
        <v>0</v>
      </c>
      <c r="M16" s="18">
        <f t="shared" si="1"/>
        <v>0</v>
      </c>
      <c r="N16" s="19">
        <f t="shared" si="4"/>
        <v>0</v>
      </c>
    </row>
    <row r="17" spans="1:14" ht="18.600000000000001" customHeight="1" x14ac:dyDescent="0.6">
      <c r="A17" s="26" t="s">
        <v>19</v>
      </c>
      <c r="B17" s="29">
        <v>12699.15</v>
      </c>
      <c r="C17" s="28">
        <f>B17*100/B5</f>
        <v>4.7141966211425457</v>
      </c>
      <c r="D17" s="29">
        <v>11992.89</v>
      </c>
      <c r="E17" s="22">
        <f>D17*100/D5</f>
        <v>8.0889358085492606</v>
      </c>
      <c r="F17" s="29">
        <v>706.26</v>
      </c>
      <c r="G17" s="24">
        <f>F17*100/F5</f>
        <v>0.58311541294431013</v>
      </c>
      <c r="H17" s="2"/>
      <c r="I17" s="18">
        <f t="shared" si="2"/>
        <v>12699</v>
      </c>
      <c r="J17" s="19">
        <f t="shared" si="5"/>
        <v>4.7</v>
      </c>
      <c r="K17" s="18">
        <f t="shared" si="0"/>
        <v>11993</v>
      </c>
      <c r="L17" s="19">
        <f t="shared" si="3"/>
        <v>8.1</v>
      </c>
      <c r="M17" s="18">
        <f t="shared" si="1"/>
        <v>706</v>
      </c>
      <c r="N17" s="19">
        <f t="shared" si="4"/>
        <v>0.6</v>
      </c>
    </row>
    <row r="18" spans="1:14" ht="18.600000000000001" customHeight="1" x14ac:dyDescent="0.6">
      <c r="A18" s="20" t="s">
        <v>20</v>
      </c>
      <c r="B18" s="29">
        <v>59388.61</v>
      </c>
      <c r="C18" s="30">
        <v>22.1</v>
      </c>
      <c r="D18" s="29">
        <v>31897.91</v>
      </c>
      <c r="E18" s="22">
        <f>D18*100/D5</f>
        <v>21.514426165576566</v>
      </c>
      <c r="F18" s="29">
        <v>27490.69</v>
      </c>
      <c r="G18" s="24">
        <f>F18*100/F5</f>
        <v>22.697370729581198</v>
      </c>
      <c r="H18" s="2"/>
      <c r="I18" s="18">
        <f t="shared" si="2"/>
        <v>59389</v>
      </c>
      <c r="J18" s="19">
        <f t="shared" si="5"/>
        <v>22.1</v>
      </c>
      <c r="K18" s="18">
        <f t="shared" si="0"/>
        <v>31898</v>
      </c>
      <c r="L18" s="19">
        <f t="shared" si="3"/>
        <v>21.5</v>
      </c>
      <c r="M18" s="18">
        <f t="shared" si="1"/>
        <v>27491</v>
      </c>
      <c r="N18" s="19">
        <f t="shared" si="4"/>
        <v>22.7</v>
      </c>
    </row>
    <row r="19" spans="1:14" ht="18.600000000000001" customHeight="1" x14ac:dyDescent="0.6">
      <c r="A19" s="20" t="s">
        <v>21</v>
      </c>
      <c r="B19" s="29" t="s">
        <v>22</v>
      </c>
      <c r="C19" s="22" t="s">
        <v>22</v>
      </c>
      <c r="D19" s="29" t="s">
        <v>22</v>
      </c>
      <c r="E19" s="22" t="s">
        <v>22</v>
      </c>
      <c r="F19" s="29" t="s">
        <v>22</v>
      </c>
      <c r="G19" s="24" t="s">
        <v>22</v>
      </c>
      <c r="H19" s="2"/>
      <c r="I19" s="18">
        <f t="shared" ref="I19:N19" si="6">SUM(I6:I18)</f>
        <v>269381</v>
      </c>
      <c r="J19" s="18">
        <f>SUM(J6:J18)</f>
        <v>100</v>
      </c>
      <c r="K19" s="18">
        <f t="shared" si="6"/>
        <v>148263</v>
      </c>
      <c r="L19" s="18">
        <f t="shared" si="6"/>
        <v>100.1</v>
      </c>
      <c r="M19" s="18">
        <f t="shared" si="6"/>
        <v>121118</v>
      </c>
      <c r="N19" s="18">
        <f t="shared" si="6"/>
        <v>99.999999999999986</v>
      </c>
    </row>
    <row r="20" spans="1:14" s="1" customFormat="1" ht="18.600000000000001" customHeight="1" x14ac:dyDescent="0.6">
      <c r="A20" s="31"/>
      <c r="B20" s="32"/>
      <c r="C20" s="33"/>
      <c r="D20" s="10"/>
      <c r="E20" s="34"/>
      <c r="F20" s="35"/>
      <c r="G20" s="36"/>
    </row>
    <row r="21" spans="1:14" s="1" customFormat="1" ht="24.75" customHeight="1" x14ac:dyDescent="0.6">
      <c r="A21" s="37"/>
      <c r="B21" s="38"/>
      <c r="C21" s="39"/>
      <c r="D21" s="40"/>
      <c r="E21" s="39"/>
      <c r="F21" s="40"/>
      <c r="G21" s="39"/>
      <c r="J21" s="41">
        <f>SUM(J6:J18)</f>
        <v>100</v>
      </c>
    </row>
    <row r="22" spans="1:14" ht="26.25" customHeight="1" x14ac:dyDescent="0.6">
      <c r="A22" s="1" t="s">
        <v>23</v>
      </c>
      <c r="B22" s="38"/>
      <c r="C22" s="42"/>
      <c r="D22" s="38"/>
    </row>
    <row r="23" spans="1:14" ht="18" customHeight="1" x14ac:dyDescent="0.6">
      <c r="A23" s="1"/>
      <c r="B23" s="38"/>
      <c r="C23" s="42"/>
      <c r="D23" s="38"/>
    </row>
    <row r="24" spans="1:14" ht="18" customHeight="1" x14ac:dyDescent="0.6">
      <c r="A24" s="43"/>
      <c r="B24" s="38"/>
      <c r="C24" s="42"/>
      <c r="D24" s="38"/>
    </row>
    <row r="25" spans="1:14" ht="18" customHeight="1" x14ac:dyDescent="0.6">
      <c r="A25" s="43"/>
      <c r="B25" s="38"/>
      <c r="C25" s="42"/>
      <c r="D25" s="38"/>
    </row>
    <row r="26" spans="1:14" ht="18" customHeight="1" x14ac:dyDescent="0.6">
      <c r="A26" s="43"/>
      <c r="B26" s="38"/>
      <c r="C26" s="42"/>
      <c r="D26" s="38"/>
    </row>
    <row r="27" spans="1:14" ht="18" customHeight="1" x14ac:dyDescent="0.6">
      <c r="A27" s="43"/>
      <c r="B27" s="38"/>
      <c r="C27" s="42"/>
      <c r="D27" s="38"/>
    </row>
    <row r="28" spans="1:14" ht="18" customHeight="1" x14ac:dyDescent="0.6">
      <c r="A28" s="43"/>
      <c r="B28" s="38"/>
      <c r="C28" s="42"/>
      <c r="D28" s="38"/>
    </row>
    <row r="29" spans="1:14" ht="18" customHeight="1" x14ac:dyDescent="0.6">
      <c r="A29" s="43"/>
      <c r="B29" s="38"/>
      <c r="C29" s="42"/>
      <c r="D29" s="38"/>
    </row>
    <row r="30" spans="1:14" ht="18" customHeight="1" x14ac:dyDescent="0.6">
      <c r="A30" s="43"/>
      <c r="B30" s="38"/>
      <c r="C30" s="42"/>
      <c r="D30" s="38"/>
    </row>
    <row r="31" spans="1:14" ht="18" customHeight="1" x14ac:dyDescent="0.6">
      <c r="A31" s="43"/>
      <c r="C31" s="44"/>
    </row>
    <row r="32" spans="1:14" ht="18" customHeight="1" x14ac:dyDescent="0.6">
      <c r="A32" s="43"/>
      <c r="B32" s="38"/>
      <c r="C32" s="44"/>
    </row>
    <row r="33" spans="1:4" ht="18" customHeight="1" x14ac:dyDescent="0.6">
      <c r="A33" s="43"/>
      <c r="C33" s="42"/>
      <c r="D33" s="38"/>
    </row>
    <row r="34" spans="1:4" ht="18" customHeight="1" x14ac:dyDescent="0.6">
      <c r="A34" s="43"/>
      <c r="B34" s="38"/>
      <c r="C34" s="42"/>
      <c r="D34" s="38"/>
    </row>
    <row r="35" spans="1:4" ht="18" customHeight="1" x14ac:dyDescent="0.6">
      <c r="A35" s="43"/>
      <c r="C35" s="44"/>
    </row>
    <row r="36" spans="1:4" ht="18" customHeight="1" x14ac:dyDescent="0.6">
      <c r="C36" s="44"/>
    </row>
  </sheetData>
  <sheetProtection selectLockedCells="1" selectUnlockedCells="1"/>
  <mergeCells count="4">
    <mergeCell ref="A3:A4"/>
    <mergeCell ref="B3:C3"/>
    <mergeCell ref="D3:E3"/>
    <mergeCell ref="F3:G3"/>
  </mergeCells>
  <pageMargins left="0.43333333333333335" right="0.2361111111111111" top="0.74791666666666667" bottom="0.74791666666666667" header="0.51180555555555551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2025-11-06T03:37:54Z</dcterms:created>
  <dcterms:modified xsi:type="dcterms:W3CDTF">2025-11-06T03:38:08Z</dcterms:modified>
</cp:coreProperties>
</file>