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แดง\สรง\รายงาน\2568\ไตรมาส 3_2568\รายงานสรง.ไตรมาส 3-2568\Table ไตรมาส 3-68\"/>
    </mc:Choice>
  </mc:AlternateContent>
  <xr:revisionPtr revIDLastSave="0" documentId="13_ncr:1_{0237B412-A346-468E-BAB8-58F34D9C621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2" sheetId="3" r:id="rId1"/>
    <sheet name="Sheet1" sheetId="4" r:id="rId2"/>
  </sheets>
  <definedNames>
    <definedName name="_xlnm.Print_Area" localSheetId="0">Sheet2!$A$1:$D$25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G13" i="4" l="1"/>
  <c r="G11" i="4"/>
  <c r="G7" i="4"/>
  <c r="G6" i="4"/>
  <c r="D23" i="4"/>
  <c r="C23" i="4"/>
  <c r="B23" i="4"/>
  <c r="C22" i="4"/>
  <c r="B22" i="4"/>
  <c r="D21" i="4"/>
  <c r="C21" i="4"/>
  <c r="B21" i="4"/>
  <c r="D20" i="4"/>
  <c r="C20" i="4"/>
  <c r="B20" i="4"/>
  <c r="D19" i="4"/>
  <c r="C19" i="4"/>
  <c r="B19" i="4"/>
  <c r="D18" i="4"/>
  <c r="C18" i="4"/>
  <c r="B18" i="4"/>
  <c r="D17" i="4"/>
  <c r="C17" i="4"/>
  <c r="D16" i="4"/>
  <c r="B16" i="4"/>
  <c r="D15" i="4"/>
  <c r="C15" i="4"/>
  <c r="B15" i="4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B23" i="3"/>
  <c r="C23" i="3"/>
  <c r="D23" i="3"/>
  <c r="D16" i="3"/>
  <c r="B16" i="3"/>
  <c r="D15" i="3"/>
  <c r="C15" i="3"/>
  <c r="B15" i="3"/>
</calcChain>
</file>

<file path=xl/sharedStrings.xml><?xml version="1.0" encoding="utf-8"?>
<sst xmlns="http://schemas.openxmlformats.org/spreadsheetml/2006/main" count="54" uniqueCount="18">
  <si>
    <t>ชั่วโมงการทำงาน</t>
  </si>
  <si>
    <t>รวม</t>
  </si>
  <si>
    <t>ชาย</t>
  </si>
  <si>
    <t>หญิง</t>
  </si>
  <si>
    <t>ยอดรวม</t>
  </si>
  <si>
    <t>1.     0  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</si>
  <si>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</si>
  <si>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</si>
  <si>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</si>
  <si>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</si>
  <si>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</si>
  <si>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</si>
  <si>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</si>
  <si>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</si>
  <si>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>หมายเหตุ     ผู้ไม่ได้ทำงานในสัปดาห์แห่งการสำรวจ แต่มีงานประจำ</t>
  </si>
  <si>
    <t>ร้อยละ</t>
  </si>
  <si>
    <t>จำนวน</t>
  </si>
  <si>
    <t xml:space="preserve">                 (-)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</si>
</sst>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.0_-;\-* #,##0.0_-;_-* &quot;-&quot;_-;_-@_-"/>
    <numFmt numFmtId="166" formatCode="_-* #,##0_-;\-* #,##0_-;_-* &quot;-&quot;??_-;_-@_-"/>
    <numFmt numFmtId="167" formatCode="0.00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4" fontId="9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" fontId="1" fillId="0" borderId="0" xfId="0" applyNumberFormat="1" applyFont="1" applyAlignment="1">
      <alignment horizontal="left" vertical="center"/>
    </xf>
    <xf numFmtId="165" fontId="6" fillId="0" borderId="0" xfId="0" applyNumberFormat="1" applyFont="1"/>
    <xf numFmtId="166" fontId="2" fillId="0" borderId="0" xfId="13" applyNumberFormat="1" applyFont="1"/>
    <xf numFmtId="166" fontId="1" fillId="0" borderId="0" xfId="13" applyNumberFormat="1" applyFont="1"/>
    <xf numFmtId="166" fontId="1" fillId="0" borderId="0" xfId="13" applyNumberFormat="1" applyFont="1" applyAlignment="1">
      <alignment horizontal="right"/>
    </xf>
    <xf numFmtId="167" fontId="0" fillId="0" borderId="0" xfId="0" applyNumberFormat="1"/>
    <xf numFmtId="165" fontId="2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165" fontId="1" fillId="0" borderId="4" xfId="0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6" fontId="0" fillId="0" borderId="0" xfId="0" applyNumberForma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จุลภาค" xfId="13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866776</xdr:colOff>
      <xdr:row>14</xdr:row>
      <xdr:rowOff>247649</xdr:rowOff>
    </xdr:from>
    <xdr:ext cx="304800" cy="265586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66776" y="4476749"/>
          <a:ext cx="304800" cy="2655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oneCellAnchor>
  <xdr:twoCellAnchor>
    <xdr:from>
      <xdr:col>0</xdr:col>
      <xdr:colOff>845820</xdr:colOff>
      <xdr:row>4</xdr:row>
      <xdr:rowOff>281940</xdr:rowOff>
    </xdr:from>
    <xdr:to>
      <xdr:col>0</xdr:col>
      <xdr:colOff>1179195</xdr:colOff>
      <xdr:row>5</xdr:row>
      <xdr:rowOff>224790</xdr:rowOff>
    </xdr:to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45820" y="1432560"/>
          <a:ext cx="333375" cy="278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0</xdr:col>
      <xdr:colOff>403860</xdr:colOff>
      <xdr:row>23</xdr:row>
      <xdr:rowOff>15240</xdr:rowOff>
    </xdr:from>
    <xdr:to>
      <xdr:col>0</xdr:col>
      <xdr:colOff>765810</xdr:colOff>
      <xdr:row>23</xdr:row>
      <xdr:rowOff>264795</xdr:rowOff>
    </xdr:to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03860" y="7536180"/>
          <a:ext cx="361950" cy="249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866776</xdr:colOff>
      <xdr:row>14</xdr:row>
      <xdr:rowOff>247649</xdr:rowOff>
    </xdr:from>
    <xdr:ext cx="304800" cy="265586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A60DA0A1-3B74-481E-85A3-4248F75EC933}"/>
            </a:ext>
          </a:extLst>
        </xdr:cNvPr>
        <xdr:cNvSpPr txBox="1"/>
      </xdr:nvSpPr>
      <xdr:spPr>
        <a:xfrm>
          <a:off x="866776" y="4751069"/>
          <a:ext cx="304800" cy="2655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oneCellAnchor>
  <xdr:twoCellAnchor>
    <xdr:from>
      <xdr:col>0</xdr:col>
      <xdr:colOff>845820</xdr:colOff>
      <xdr:row>4</xdr:row>
      <xdr:rowOff>281940</xdr:rowOff>
    </xdr:from>
    <xdr:to>
      <xdr:col>0</xdr:col>
      <xdr:colOff>1179195</xdr:colOff>
      <xdr:row>5</xdr:row>
      <xdr:rowOff>224790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98C03A85-AF2C-4D95-84CE-CFD11F3466B5}"/>
            </a:ext>
          </a:extLst>
        </xdr:cNvPr>
        <xdr:cNvSpPr txBox="1"/>
      </xdr:nvSpPr>
      <xdr:spPr>
        <a:xfrm>
          <a:off x="845820" y="1432560"/>
          <a:ext cx="333375" cy="278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0</xdr:col>
      <xdr:colOff>403860</xdr:colOff>
      <xdr:row>23</xdr:row>
      <xdr:rowOff>15240</xdr:rowOff>
    </xdr:from>
    <xdr:to>
      <xdr:col>0</xdr:col>
      <xdr:colOff>765810</xdr:colOff>
      <xdr:row>23</xdr:row>
      <xdr:rowOff>264795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3EF7630C-511F-4587-8F91-FEB91F51E38B}"/>
            </a:ext>
          </a:extLst>
        </xdr:cNvPr>
        <xdr:cNvSpPr txBox="1"/>
      </xdr:nvSpPr>
      <xdr:spPr>
        <a:xfrm>
          <a:off x="403860" y="7536180"/>
          <a:ext cx="361950" cy="249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zoomScale="120" zoomScaleNormal="120" zoomScaleSheetLayoutView="100" workbookViewId="0">
      <selection sqref="A1:XFD1048576"/>
    </sheetView>
  </sheetViews>
  <sheetFormatPr defaultRowHeight="21.75" x14ac:dyDescent="0.5"/>
  <cols>
    <col min="1" max="1" width="37.42578125" customWidth="1"/>
    <col min="2" max="2" width="20.85546875" customWidth="1"/>
    <col min="3" max="4" width="19" customWidth="1"/>
  </cols>
  <sheetData>
    <row r="1" spans="1:7" ht="22.5" x14ac:dyDescent="0.5">
      <c r="A1" s="2" t="s">
        <v>13</v>
      </c>
    </row>
    <row r="3" spans="1:7" x14ac:dyDescent="0.5">
      <c r="A3" s="5" t="s">
        <v>0</v>
      </c>
      <c r="B3" s="6" t="s">
        <v>1</v>
      </c>
      <c r="C3" s="6" t="s">
        <v>2</v>
      </c>
      <c r="D3" s="6" t="s">
        <v>3</v>
      </c>
    </row>
    <row r="4" spans="1:7" ht="26.45" customHeight="1" x14ac:dyDescent="0.5">
      <c r="A4" s="7"/>
      <c r="B4" s="20" t="s">
        <v>16</v>
      </c>
      <c r="C4" s="20"/>
      <c r="D4" s="20"/>
    </row>
    <row r="5" spans="1:7" ht="26.45" customHeight="1" x14ac:dyDescent="0.5">
      <c r="A5" s="7" t="s">
        <v>4</v>
      </c>
      <c r="B5" s="11">
        <v>98030.13</v>
      </c>
      <c r="C5" s="11">
        <v>51584.88</v>
      </c>
      <c r="D5" s="11">
        <v>46445.25</v>
      </c>
      <c r="E5" s="11"/>
      <c r="F5" s="11"/>
    </row>
    <row r="6" spans="1:7" ht="26.45" customHeight="1" x14ac:dyDescent="0.5">
      <c r="A6" s="8" t="s">
        <v>5</v>
      </c>
      <c r="B6" s="12">
        <v>977</v>
      </c>
      <c r="C6" s="12">
        <v>537.15</v>
      </c>
      <c r="D6" s="12">
        <v>440.43</v>
      </c>
    </row>
    <row r="7" spans="1:7" ht="26.45" customHeight="1" x14ac:dyDescent="0.5">
      <c r="A7" s="8" t="s">
        <v>6</v>
      </c>
      <c r="B7" s="13">
        <v>261</v>
      </c>
      <c r="C7" s="13">
        <v>152.52799999999999</v>
      </c>
      <c r="D7" s="13">
        <v>108.15</v>
      </c>
    </row>
    <row r="8" spans="1:7" ht="26.45" customHeight="1" x14ac:dyDescent="0.5">
      <c r="A8" s="9" t="s">
        <v>7</v>
      </c>
      <c r="B8" s="12">
        <v>3258</v>
      </c>
      <c r="C8" s="12">
        <v>1865.16</v>
      </c>
      <c r="D8" s="12">
        <v>1393.37</v>
      </c>
    </row>
    <row r="9" spans="1:7" ht="26.45" customHeight="1" x14ac:dyDescent="0.5">
      <c r="A9" s="8" t="s">
        <v>8</v>
      </c>
      <c r="B9" s="12">
        <v>9380</v>
      </c>
      <c r="C9" s="12">
        <v>5265.71</v>
      </c>
      <c r="D9" s="12">
        <v>4113.68</v>
      </c>
    </row>
    <row r="10" spans="1:7" ht="26.45" customHeight="1" x14ac:dyDescent="0.5">
      <c r="A10" s="8" t="s">
        <v>9</v>
      </c>
      <c r="B10" s="12">
        <v>7173.99</v>
      </c>
      <c r="C10" s="12">
        <v>3397.22</v>
      </c>
      <c r="D10" s="12">
        <v>3776.77</v>
      </c>
    </row>
    <row r="11" spans="1:7" ht="26.45" customHeight="1" x14ac:dyDescent="0.5">
      <c r="A11" s="8" t="s">
        <v>10</v>
      </c>
      <c r="B11" s="12">
        <v>17527</v>
      </c>
      <c r="C11" s="12">
        <v>7745.92</v>
      </c>
      <c r="D11" s="12">
        <v>9780.5400000000009</v>
      </c>
    </row>
    <row r="12" spans="1:7" ht="26.45" customHeight="1" x14ac:dyDescent="0.5">
      <c r="A12" s="8" t="s">
        <v>11</v>
      </c>
      <c r="B12" s="12">
        <v>48007.34</v>
      </c>
      <c r="C12" s="12">
        <v>27920.27</v>
      </c>
      <c r="D12" s="12">
        <v>20087.080000000002</v>
      </c>
    </row>
    <row r="13" spans="1:7" ht="26.45" customHeight="1" x14ac:dyDescent="0.5">
      <c r="A13" s="8" t="s">
        <v>12</v>
      </c>
      <c r="B13" s="12">
        <v>11446.41</v>
      </c>
      <c r="C13" s="12">
        <v>4701.18</v>
      </c>
      <c r="D13" s="12">
        <v>6745.23</v>
      </c>
    </row>
    <row r="14" spans="1:7" ht="26.45" customHeight="1" x14ac:dyDescent="0.5">
      <c r="A14" s="1"/>
      <c r="B14" s="21" t="s">
        <v>15</v>
      </c>
      <c r="C14" s="21"/>
      <c r="D14" s="21"/>
    </row>
    <row r="15" spans="1:7" ht="26.45" customHeight="1" x14ac:dyDescent="0.5">
      <c r="A15" s="7" t="s">
        <v>4</v>
      </c>
      <c r="B15" s="15">
        <f>B5/$B$5*100</f>
        <v>100</v>
      </c>
      <c r="C15" s="15">
        <f>C5/$C$5*100</f>
        <v>100</v>
      </c>
      <c r="D15" s="15">
        <f>D5/$D$5*100</f>
        <v>100</v>
      </c>
    </row>
    <row r="16" spans="1:7" ht="26.45" customHeight="1" x14ac:dyDescent="0.5">
      <c r="A16" s="8" t="s">
        <v>5</v>
      </c>
      <c r="B16" s="18">
        <f>B6/$B$5*100</f>
        <v>0.99663236190750737</v>
      </c>
      <c r="C16" s="18">
        <v>1.1000000000000001</v>
      </c>
      <c r="D16" s="18">
        <f>D6/$D$5*100</f>
        <v>0.94827781097098196</v>
      </c>
      <c r="G16" s="14"/>
    </row>
    <row r="17" spans="1:7" ht="26.45" customHeight="1" x14ac:dyDescent="0.5">
      <c r="A17" s="8" t="s">
        <v>6</v>
      </c>
      <c r="B17" s="18">
        <v>0.2</v>
      </c>
      <c r="C17" s="18">
        <f t="shared" ref="C17:C23" si="0">C7/$C$5*100</f>
        <v>0.2956835413787916</v>
      </c>
      <c r="D17" s="18">
        <f t="shared" ref="D17:D23" si="1">D7/$D$5*100</f>
        <v>0.23285481292489546</v>
      </c>
      <c r="G17" s="14"/>
    </row>
    <row r="18" spans="1:7" ht="26.45" customHeight="1" x14ac:dyDescent="0.5">
      <c r="A18" s="9" t="s">
        <v>7</v>
      </c>
      <c r="B18" s="18">
        <f t="shared" ref="B18:B23" si="2">B8/$B$5*100</f>
        <v>3.3234679990733458</v>
      </c>
      <c r="C18" s="18">
        <f t="shared" si="0"/>
        <v>3.6157106500974709</v>
      </c>
      <c r="D18" s="18">
        <f t="shared" si="1"/>
        <v>3.0000269134087985</v>
      </c>
      <c r="G18" s="14"/>
    </row>
    <row r="19" spans="1:7" ht="26.45" customHeight="1" x14ac:dyDescent="0.5">
      <c r="A19" s="8" t="s">
        <v>8</v>
      </c>
      <c r="B19" s="18">
        <f t="shared" si="2"/>
        <v>9.5684867499410622</v>
      </c>
      <c r="C19" s="18">
        <f t="shared" si="0"/>
        <v>10.20785548013294</v>
      </c>
      <c r="D19" s="18">
        <f t="shared" si="1"/>
        <v>8.8570521205074808</v>
      </c>
      <c r="G19" s="14"/>
    </row>
    <row r="20" spans="1:7" ht="26.45" customHeight="1" x14ac:dyDescent="0.5">
      <c r="A20" s="8" t="s">
        <v>9</v>
      </c>
      <c r="B20" s="18">
        <f t="shared" si="2"/>
        <v>7.3181480020479412</v>
      </c>
      <c r="C20" s="18">
        <f t="shared" si="0"/>
        <v>6.5856894500869245</v>
      </c>
      <c r="D20" s="18">
        <f t="shared" si="1"/>
        <v>8.1316603958424167</v>
      </c>
      <c r="G20" s="14"/>
    </row>
    <row r="21" spans="1:7" ht="26.45" customHeight="1" x14ac:dyDescent="0.5">
      <c r="A21" s="8" t="s">
        <v>10</v>
      </c>
      <c r="B21" s="18">
        <f t="shared" si="2"/>
        <v>17.879196936696911</v>
      </c>
      <c r="C21" s="18">
        <f t="shared" si="0"/>
        <v>15.015872868173776</v>
      </c>
      <c r="D21" s="18">
        <f t="shared" si="1"/>
        <v>21.058213703231228</v>
      </c>
      <c r="G21" s="14"/>
    </row>
    <row r="22" spans="1:7" ht="26.45" customHeight="1" x14ac:dyDescent="0.5">
      <c r="A22" s="8" t="s">
        <v>11</v>
      </c>
      <c r="B22" s="18">
        <f t="shared" si="2"/>
        <v>48.972025233466482</v>
      </c>
      <c r="C22" s="18">
        <f t="shared" si="0"/>
        <v>54.124910245017531</v>
      </c>
      <c r="D22" s="18">
        <v>43.3</v>
      </c>
      <c r="G22" s="14"/>
    </row>
    <row r="23" spans="1:7" ht="26.45" customHeight="1" x14ac:dyDescent="0.5">
      <c r="A23" s="16" t="s">
        <v>12</v>
      </c>
      <c r="B23" s="17">
        <f t="shared" si="2"/>
        <v>11.676420300574934</v>
      </c>
      <c r="C23" s="17">
        <f t="shared" si="0"/>
        <v>9.1134844163638657</v>
      </c>
      <c r="D23" s="17">
        <f t="shared" si="1"/>
        <v>14.522970594409546</v>
      </c>
      <c r="G23" s="14"/>
    </row>
    <row r="24" spans="1:7" ht="30" customHeight="1" x14ac:dyDescent="0.5">
      <c r="A24" s="4" t="s">
        <v>14</v>
      </c>
      <c r="B24" s="3"/>
      <c r="C24" s="3"/>
      <c r="D24" s="10"/>
    </row>
    <row r="25" spans="1:7" x14ac:dyDescent="0.5">
      <c r="A25" s="4" t="s">
        <v>17</v>
      </c>
    </row>
  </sheetData>
  <mergeCells count="2">
    <mergeCell ref="B4:D4"/>
    <mergeCell ref="B14:D14"/>
  </mergeCells>
  <pageMargins left="0.96618110236220467" right="0.11811023622047245" top="0.74803149606299213" bottom="0.74803149606299213" header="0.31496062992125984" footer="0.31496062992125984"/>
  <pageSetup scale="92" orientation="portrait" horizontalDpi="1200" verticalDpi="1200" r:id="rId1"/>
  <headerFooter>
    <oddHeader>&amp;L&amp;"TH SarabunPSK,Regular"&amp;16 26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33D54-608F-495E-A55E-E857F8F68533}">
  <dimension ref="A1:G25"/>
  <sheetViews>
    <sheetView tabSelected="1" topLeftCell="A5" workbookViewId="0">
      <selection activeCell="I20" sqref="I20"/>
    </sheetView>
  </sheetViews>
  <sheetFormatPr defaultRowHeight="21.75" x14ac:dyDescent="0.5"/>
  <cols>
    <col min="1" max="1" width="37.42578125" customWidth="1"/>
    <col min="2" max="2" width="20.85546875" customWidth="1"/>
    <col min="3" max="4" width="19" customWidth="1"/>
  </cols>
  <sheetData>
    <row r="1" spans="1:7" ht="22.5" x14ac:dyDescent="0.5">
      <c r="A1" s="2" t="s">
        <v>13</v>
      </c>
    </row>
    <row r="3" spans="1:7" x14ac:dyDescent="0.5">
      <c r="A3" s="5" t="s">
        <v>0</v>
      </c>
      <c r="B3" s="6" t="s">
        <v>1</v>
      </c>
      <c r="C3" s="6" t="s">
        <v>2</v>
      </c>
      <c r="D3" s="6" t="s">
        <v>3</v>
      </c>
    </row>
    <row r="4" spans="1:7" ht="26.45" customHeight="1" x14ac:dyDescent="0.5">
      <c r="A4" s="7"/>
      <c r="B4" s="20" t="s">
        <v>16</v>
      </c>
      <c r="C4" s="20"/>
      <c r="D4" s="20"/>
    </row>
    <row r="5" spans="1:7" ht="26.45" customHeight="1" x14ac:dyDescent="0.5">
      <c r="A5" s="7" t="s">
        <v>4</v>
      </c>
      <c r="B5" s="11">
        <v>98030.13</v>
      </c>
      <c r="C5" s="11">
        <v>51584.88</v>
      </c>
      <c r="D5" s="11">
        <v>46445.25</v>
      </c>
      <c r="E5" s="11"/>
      <c r="F5" s="11"/>
    </row>
    <row r="6" spans="1:7" ht="26.45" customHeight="1" x14ac:dyDescent="0.5">
      <c r="A6" s="8" t="s">
        <v>5</v>
      </c>
      <c r="B6" s="12">
        <v>977</v>
      </c>
      <c r="C6" s="12">
        <v>537.15</v>
      </c>
      <c r="D6" s="12">
        <v>440.43</v>
      </c>
      <c r="G6" s="19">
        <f>B6</f>
        <v>977</v>
      </c>
    </row>
    <row r="7" spans="1:7" ht="26.45" customHeight="1" x14ac:dyDescent="0.5">
      <c r="A7" s="8" t="s">
        <v>6</v>
      </c>
      <c r="B7" s="13">
        <v>261</v>
      </c>
      <c r="C7" s="13">
        <v>152.52799999999999</v>
      </c>
      <c r="D7" s="13">
        <v>108.15</v>
      </c>
      <c r="G7" s="19">
        <f>B7+B8+B9+B10</f>
        <v>20072.989999999998</v>
      </c>
    </row>
    <row r="8" spans="1:7" ht="26.45" customHeight="1" x14ac:dyDescent="0.5">
      <c r="A8" s="9" t="s">
        <v>7</v>
      </c>
      <c r="B8" s="12">
        <v>3258</v>
      </c>
      <c r="C8" s="12">
        <v>1865.16</v>
      </c>
      <c r="D8" s="12">
        <v>1393.37</v>
      </c>
    </row>
    <row r="9" spans="1:7" ht="26.45" customHeight="1" x14ac:dyDescent="0.5">
      <c r="A9" s="8" t="s">
        <v>8</v>
      </c>
      <c r="B9" s="12">
        <v>9380</v>
      </c>
      <c r="C9" s="12">
        <v>5265.71</v>
      </c>
      <c r="D9" s="12">
        <v>4113.68</v>
      </c>
    </row>
    <row r="10" spans="1:7" ht="26.45" customHeight="1" x14ac:dyDescent="0.5">
      <c r="A10" s="8" t="s">
        <v>9</v>
      </c>
      <c r="B10" s="12">
        <v>7173.99</v>
      </c>
      <c r="C10" s="12">
        <v>3397.22</v>
      </c>
      <c r="D10" s="12">
        <v>3776.77</v>
      </c>
    </row>
    <row r="11" spans="1:7" ht="26.45" customHeight="1" x14ac:dyDescent="0.5">
      <c r="A11" s="8" t="s">
        <v>10</v>
      </c>
      <c r="B11" s="12">
        <v>17527</v>
      </c>
      <c r="C11" s="12">
        <v>7745.92</v>
      </c>
      <c r="D11" s="12">
        <v>9780.5400000000009</v>
      </c>
      <c r="G11" s="19">
        <f>B11+B12</f>
        <v>65534.34</v>
      </c>
    </row>
    <row r="12" spans="1:7" ht="26.45" customHeight="1" x14ac:dyDescent="0.5">
      <c r="A12" s="8" t="s">
        <v>11</v>
      </c>
      <c r="B12" s="12">
        <v>48007.34</v>
      </c>
      <c r="C12" s="12">
        <v>27920.27</v>
      </c>
      <c r="D12" s="12">
        <v>20087.080000000002</v>
      </c>
    </row>
    <row r="13" spans="1:7" ht="26.45" customHeight="1" x14ac:dyDescent="0.5">
      <c r="A13" s="8" t="s">
        <v>12</v>
      </c>
      <c r="B13" s="12">
        <v>11446.41</v>
      </c>
      <c r="C13" s="12">
        <v>4701.18</v>
      </c>
      <c r="D13" s="12">
        <v>6745.23</v>
      </c>
      <c r="G13" s="19">
        <f>B13</f>
        <v>11446.41</v>
      </c>
    </row>
    <row r="14" spans="1:7" ht="26.45" customHeight="1" x14ac:dyDescent="0.5">
      <c r="A14" s="1"/>
      <c r="B14" s="21" t="s">
        <v>15</v>
      </c>
      <c r="C14" s="21"/>
      <c r="D14" s="21"/>
    </row>
    <row r="15" spans="1:7" ht="26.45" customHeight="1" x14ac:dyDescent="0.5">
      <c r="A15" s="7" t="s">
        <v>4</v>
      </c>
      <c r="B15" s="15">
        <f>B5/$B$5*100</f>
        <v>100</v>
      </c>
      <c r="C15" s="15">
        <f>C5/$C$5*100</f>
        <v>100</v>
      </c>
      <c r="D15" s="15">
        <f>D5/$D$5*100</f>
        <v>100</v>
      </c>
    </row>
    <row r="16" spans="1:7" ht="26.45" customHeight="1" x14ac:dyDescent="0.5">
      <c r="A16" s="8" t="s">
        <v>5</v>
      </c>
      <c r="B16" s="18">
        <f>B6/$B$5*100</f>
        <v>0.99663236190750737</v>
      </c>
      <c r="C16" s="18">
        <v>1.1000000000000001</v>
      </c>
      <c r="D16" s="18">
        <f>D6/$D$5*100</f>
        <v>0.94827781097098196</v>
      </c>
      <c r="G16" s="14"/>
    </row>
    <row r="17" spans="1:7" ht="26.45" customHeight="1" x14ac:dyDescent="0.5">
      <c r="A17" s="8" t="s">
        <v>6</v>
      </c>
      <c r="B17" s="18">
        <v>0.2</v>
      </c>
      <c r="C17" s="18">
        <f t="shared" ref="C17:C23" si="0">C7/$C$5*100</f>
        <v>0.2956835413787916</v>
      </c>
      <c r="D17" s="18">
        <f t="shared" ref="D17:D23" si="1">D7/$D$5*100</f>
        <v>0.23285481292489546</v>
      </c>
      <c r="G17" s="14"/>
    </row>
    <row r="18" spans="1:7" ht="26.45" customHeight="1" x14ac:dyDescent="0.5">
      <c r="A18" s="9" t="s">
        <v>7</v>
      </c>
      <c r="B18" s="18">
        <f t="shared" ref="B18:B23" si="2">B8/$B$5*100</f>
        <v>3.3234679990733458</v>
      </c>
      <c r="C18" s="18">
        <f t="shared" si="0"/>
        <v>3.6157106500974709</v>
      </c>
      <c r="D18" s="18">
        <f t="shared" si="1"/>
        <v>3.0000269134087985</v>
      </c>
      <c r="G18" s="14"/>
    </row>
    <row r="19" spans="1:7" ht="26.45" customHeight="1" x14ac:dyDescent="0.5">
      <c r="A19" s="8" t="s">
        <v>8</v>
      </c>
      <c r="B19" s="18">
        <f t="shared" si="2"/>
        <v>9.5684867499410622</v>
      </c>
      <c r="C19" s="18">
        <f t="shared" si="0"/>
        <v>10.20785548013294</v>
      </c>
      <c r="D19" s="18">
        <f t="shared" si="1"/>
        <v>8.8570521205074808</v>
      </c>
      <c r="G19" s="14"/>
    </row>
    <row r="20" spans="1:7" ht="26.45" customHeight="1" x14ac:dyDescent="0.5">
      <c r="A20" s="8" t="s">
        <v>9</v>
      </c>
      <c r="B20" s="18">
        <f t="shared" si="2"/>
        <v>7.3181480020479412</v>
      </c>
      <c r="C20" s="18">
        <f t="shared" si="0"/>
        <v>6.5856894500869245</v>
      </c>
      <c r="D20" s="18">
        <f t="shared" si="1"/>
        <v>8.1316603958424167</v>
      </c>
      <c r="G20" s="14"/>
    </row>
    <row r="21" spans="1:7" ht="26.45" customHeight="1" x14ac:dyDescent="0.5">
      <c r="A21" s="8" t="s">
        <v>10</v>
      </c>
      <c r="B21" s="18">
        <f t="shared" si="2"/>
        <v>17.879196936696911</v>
      </c>
      <c r="C21" s="18">
        <f t="shared" si="0"/>
        <v>15.015872868173776</v>
      </c>
      <c r="D21" s="18">
        <f t="shared" si="1"/>
        <v>21.058213703231228</v>
      </c>
      <c r="G21" s="14"/>
    </row>
    <row r="22" spans="1:7" ht="26.45" customHeight="1" x14ac:dyDescent="0.5">
      <c r="A22" s="8" t="s">
        <v>11</v>
      </c>
      <c r="B22" s="18">
        <f t="shared" si="2"/>
        <v>48.972025233466482</v>
      </c>
      <c r="C22" s="18">
        <f t="shared" si="0"/>
        <v>54.124910245017531</v>
      </c>
      <c r="D22" s="18">
        <v>43.3</v>
      </c>
      <c r="G22" s="14"/>
    </row>
    <row r="23" spans="1:7" ht="26.45" customHeight="1" x14ac:dyDescent="0.5">
      <c r="A23" s="16" t="s">
        <v>12</v>
      </c>
      <c r="B23" s="17">
        <f t="shared" si="2"/>
        <v>11.676420300574934</v>
      </c>
      <c r="C23" s="17">
        <f t="shared" si="0"/>
        <v>9.1134844163638657</v>
      </c>
      <c r="D23" s="17">
        <f t="shared" si="1"/>
        <v>14.522970594409546</v>
      </c>
      <c r="G23" s="14"/>
    </row>
    <row r="24" spans="1:7" ht="30" customHeight="1" x14ac:dyDescent="0.5">
      <c r="A24" s="4" t="s">
        <v>14</v>
      </c>
      <c r="B24" s="3"/>
      <c r="C24" s="3"/>
      <c r="D24" s="10"/>
    </row>
    <row r="25" spans="1:7" x14ac:dyDescent="0.5">
      <c r="A25" s="4" t="s">
        <v>17</v>
      </c>
    </row>
  </sheetData>
  <mergeCells count="2">
    <mergeCell ref="B4:D4"/>
    <mergeCell ref="B14:D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2025-08-20T08:05:20Z</cp:lastPrinted>
  <dcterms:created xsi:type="dcterms:W3CDTF">2013-08-31T13:30:19Z</dcterms:created>
  <dcterms:modified xsi:type="dcterms:W3CDTF">2025-11-13T02:26:53Z</dcterms:modified>
</cp:coreProperties>
</file>