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ไตรมาสที่ 4\"/>
    </mc:Choice>
  </mc:AlternateContent>
  <xr:revisionPtr revIDLastSave="0" documentId="13_ncr:1_{59076E42-C9CB-4651-888A-02AAB3E3E1E7}" xr6:coauthVersionLast="47" xr6:coauthVersionMax="47" xr10:uidLastSave="{00000000-0000-0000-0000-000000000000}"/>
  <bookViews>
    <workbookView xWindow="11424" yWindow="0" windowWidth="11712" windowHeight="12336" xr2:uid="{E8DBF622-27F7-4327-8D27-50A6459D8D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D16" i="1"/>
  <c r="C17" i="1"/>
  <c r="C20" i="1"/>
  <c r="C19" i="1"/>
  <c r="C18" i="1"/>
  <c r="D20" i="1"/>
  <c r="D18" i="1"/>
  <c r="D19" i="1"/>
  <c r="D17" i="1"/>
  <c r="C16" i="1"/>
  <c r="B20" i="1"/>
  <c r="B19" i="1"/>
  <c r="B18" i="1"/>
  <c r="B17" i="1"/>
  <c r="D10" i="1"/>
  <c r="C10" i="1"/>
  <c r="B10" i="1"/>
  <c r="D9" i="1"/>
  <c r="C9" i="1"/>
  <c r="B9" i="1"/>
</calcChain>
</file>

<file path=xl/sharedStrings.xml><?xml version="1.0" encoding="utf-8"?>
<sst xmlns="http://schemas.openxmlformats.org/spreadsheetml/2006/main" count="36" uniqueCount="17">
  <si>
    <t>รวม</t>
  </si>
  <si>
    <t>ชาย</t>
  </si>
  <si>
    <t>หญิง</t>
  </si>
  <si>
    <t>จำนวน (คน)</t>
  </si>
  <si>
    <t>ร้อยละ</t>
  </si>
  <si>
    <t>ระดับการศึกษา</t>
  </si>
  <si>
    <t>ยอดรวม</t>
  </si>
  <si>
    <t>2. ประถมศึกษา</t>
  </si>
  <si>
    <t>3. มัธยมศึกษาตอนต้น</t>
  </si>
  <si>
    <t>4. มัธยมศึกษาตอนปลาย</t>
  </si>
  <si>
    <t>5. อุดมศึกษา</t>
  </si>
  <si>
    <t>7. อื่นๆ</t>
  </si>
  <si>
    <t>-</t>
  </si>
  <si>
    <t>8. ไม่ทราบ</t>
  </si>
  <si>
    <t>1. ไม่มีการศึกษาและต่ำกว่าประถมศึกษา</t>
  </si>
  <si>
    <t>หมายเหตุ : - หมายถึง ข้อมูลมีจำนวนเพียงเล็กน้อย</t>
  </si>
  <si>
    <t>ตารางที่ 2 จำนวนและร้อยละของประชากรอายุ 15 ปีขึ้นไป จำแนกตามระดับการศึกษาที่สำเร็จและเพศ ไตรมาสที่ 4 (ตุลาคม - ธันวาคม)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</si>
</sst>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right" vertical="center" wrapText="1"/>
    </xf>
    <xf numFmtId="3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/>
    <xf numFmtId="2" fontId="1" fillId="0" borderId="0" xfId="0" applyNumberFormat="1" applyFont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2" fontId="3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/>
    </xf>
    <xf numFmtId="43" fontId="4" fillId="0" borderId="0" xfId="1" applyFont="1" applyAlignment="1">
      <alignment horizontal="right" vertical="center" wrapText="1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1422B-6FE6-48C4-95AF-ED546F8C83E4}">
  <dimension ref="A1:D23"/>
  <sheetViews>
    <sheetView tabSelected="1" zoomScale="70" zoomScaleNormal="70" workbookViewId="0">
      <selection activeCell="E10" sqref="E10"/>
    </sheetView>
  </sheetViews>
  <sheetFormatPr defaultRowHeight="14.4"/>
  <cols>
    <col min="1" max="1" width="40.88671875" customWidth="1"/>
    <col min="2" max="4" width="27.109375" customWidth="1"/>
  </cols>
  <sheetData>
    <row r="1" spans="1:4" ht="21">
      <c r="A1" s="7" t="s">
        <v>16</v>
      </c>
    </row>
    <row r="2" spans="1:4" ht="15" thickBot="1"/>
    <row r="3" spans="1:4" ht="21.6" thickBot="1">
      <c r="A3" s="1" t="s">
        <v>5</v>
      </c>
      <c r="B3" s="1" t="s">
        <v>0</v>
      </c>
      <c r="C3" s="1" t="s">
        <v>1</v>
      </c>
      <c r="D3" s="1" t="s">
        <v>2</v>
      </c>
    </row>
    <row r="4" spans="1:4" ht="21">
      <c r="A4" s="2"/>
      <c r="B4" s="2"/>
      <c r="C4" s="3" t="s">
        <v>3</v>
      </c>
      <c r="D4" s="2"/>
    </row>
    <row r="5" spans="1:4" ht="21">
      <c r="A5" s="10" t="s">
        <v>6</v>
      </c>
      <c r="B5" s="4">
        <v>1422061</v>
      </c>
      <c r="C5" s="17">
        <v>673442</v>
      </c>
      <c r="D5" s="17">
        <v>748619</v>
      </c>
    </row>
    <row r="6" spans="1:4" ht="21">
      <c r="A6" s="11" t="s">
        <v>14</v>
      </c>
      <c r="B6" s="16">
        <v>18416.66</v>
      </c>
      <c r="C6" s="16">
        <v>8540.77</v>
      </c>
      <c r="D6" s="16">
        <v>9875.89</v>
      </c>
    </row>
    <row r="7" spans="1:4" ht="21">
      <c r="A7" s="11" t="s">
        <v>7</v>
      </c>
      <c r="B7" s="16">
        <v>377107.15</v>
      </c>
      <c r="C7" s="16">
        <v>201152.12</v>
      </c>
      <c r="D7" s="16">
        <v>175955.03</v>
      </c>
    </row>
    <row r="8" spans="1:4" ht="21">
      <c r="A8" s="11" t="s">
        <v>8</v>
      </c>
      <c r="B8" s="16">
        <v>279753.44</v>
      </c>
      <c r="C8" s="16">
        <v>144472.81</v>
      </c>
      <c r="D8" s="16">
        <v>135280.62</v>
      </c>
    </row>
    <row r="9" spans="1:4" ht="21">
      <c r="A9" s="11" t="s">
        <v>9</v>
      </c>
      <c r="B9" s="5">
        <f>(36077+180036)</f>
        <v>216113</v>
      </c>
      <c r="C9" s="5">
        <f>(82507+23215)</f>
        <v>105722</v>
      </c>
      <c r="D9" s="5">
        <f>(97529+12862)</f>
        <v>110391</v>
      </c>
    </row>
    <row r="10" spans="1:4" ht="21">
      <c r="A10" s="11" t="s">
        <v>10</v>
      </c>
      <c r="B10" s="5">
        <f>(87695+56411+31309)</f>
        <v>175415</v>
      </c>
      <c r="C10" s="5">
        <f>(40758+24099+10417)</f>
        <v>75274</v>
      </c>
      <c r="D10" s="5">
        <f>(46937+32312+20892)</f>
        <v>100141</v>
      </c>
    </row>
    <row r="11" spans="1:4" ht="21">
      <c r="A11" s="11" t="s">
        <v>11</v>
      </c>
      <c r="B11" s="6" t="s">
        <v>12</v>
      </c>
      <c r="C11" s="6" t="s">
        <v>12</v>
      </c>
      <c r="D11" s="6" t="s">
        <v>12</v>
      </c>
    </row>
    <row r="12" spans="1:4" ht="21">
      <c r="A12" s="11" t="s">
        <v>13</v>
      </c>
      <c r="B12" s="6" t="s">
        <v>12</v>
      </c>
      <c r="C12" s="6" t="s">
        <v>12</v>
      </c>
      <c r="D12" s="6" t="s">
        <v>12</v>
      </c>
    </row>
    <row r="13" spans="1:4" ht="21">
      <c r="A13" s="2"/>
      <c r="B13" s="6"/>
      <c r="C13" s="6"/>
      <c r="D13" s="6"/>
    </row>
    <row r="14" spans="1:4" ht="21">
      <c r="A14" s="2"/>
      <c r="B14" s="6"/>
      <c r="C14" s="3" t="s">
        <v>4</v>
      </c>
      <c r="D14" s="6"/>
    </row>
    <row r="15" spans="1:4" ht="21">
      <c r="A15" s="10" t="s">
        <v>6</v>
      </c>
      <c r="B15" s="13">
        <v>100</v>
      </c>
      <c r="C15" s="13">
        <v>100</v>
      </c>
      <c r="D15" s="13">
        <v>100</v>
      </c>
    </row>
    <row r="16" spans="1:4" ht="21">
      <c r="A16" s="11" t="s">
        <v>14</v>
      </c>
      <c r="B16" s="15">
        <f>(B6*100)/B5</f>
        <v>1.2950682143733638</v>
      </c>
      <c r="C16" s="15">
        <f t="shared" ref="C16:D16" si="0">(C6*100)/C5</f>
        <v>1.2682265139388396</v>
      </c>
      <c r="D16" s="15">
        <f>(D6*100)/D5</f>
        <v>1.3192144468681666</v>
      </c>
    </row>
    <row r="17" spans="1:4" ht="21">
      <c r="A17" s="11" t="s">
        <v>7</v>
      </c>
      <c r="B17" s="15">
        <f>(B7*100)/B5</f>
        <v>26.518352588250433</v>
      </c>
      <c r="C17" s="15">
        <f>(C7*100)/C5</f>
        <v>29.869256743713638</v>
      </c>
      <c r="D17" s="15">
        <f>(D7*100)/D5</f>
        <v>23.503949271926039</v>
      </c>
    </row>
    <row r="18" spans="1:4" ht="21">
      <c r="A18" s="11" t="s">
        <v>8</v>
      </c>
      <c r="B18" s="15">
        <f>(B8*100)/B5</f>
        <v>19.672393800265951</v>
      </c>
      <c r="C18" s="15">
        <f>(C8*100)/C5</f>
        <v>21.452895720789616</v>
      </c>
      <c r="D18" s="15">
        <f>(D8*100)/D5</f>
        <v>18.0706901641556</v>
      </c>
    </row>
    <row r="19" spans="1:4" ht="21">
      <c r="A19" s="11" t="s">
        <v>9</v>
      </c>
      <c r="B19" s="15">
        <f>(B9*100)/B5</f>
        <v>15.197168053972367</v>
      </c>
      <c r="C19" s="15">
        <f>(C9*100)/C5</f>
        <v>15.698753567493563</v>
      </c>
      <c r="D19" s="15">
        <f>(D9*100)/D5</f>
        <v>14.745952213342168</v>
      </c>
    </row>
    <row r="20" spans="1:4" ht="21">
      <c r="A20" s="11" t="s">
        <v>10</v>
      </c>
      <c r="B20" s="15">
        <f>(B10*100)/B5</f>
        <v>12.335265505488161</v>
      </c>
      <c r="C20" s="15">
        <f>(C10*100)/C5</f>
        <v>11.177503036638642</v>
      </c>
      <c r="D20" s="15">
        <f>(D10*100)/D5</f>
        <v>13.376764415543821</v>
      </c>
    </row>
    <row r="21" spans="1:4" ht="21">
      <c r="A21" s="11" t="s">
        <v>11</v>
      </c>
      <c r="B21" s="8" t="s">
        <v>12</v>
      </c>
      <c r="C21" s="8" t="s">
        <v>12</v>
      </c>
      <c r="D21" s="8" t="s">
        <v>12</v>
      </c>
    </row>
    <row r="22" spans="1:4" ht="21.6" thickBot="1">
      <c r="A22" s="12" t="s">
        <v>13</v>
      </c>
      <c r="B22" s="9" t="s">
        <v>12</v>
      </c>
      <c r="C22" s="9" t="s">
        <v>12</v>
      </c>
      <c r="D22" s="9" t="s">
        <v>12</v>
      </c>
    </row>
    <row r="23" spans="1:4" ht="21">
      <c r="A23" s="14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Kittapas Lasakul</cp:lastModifiedBy>
  <dcterms:created xsi:type="dcterms:W3CDTF">2025-12-03T03:48:37Z</dcterms:created>
  <dcterms:modified xsi:type="dcterms:W3CDTF">2025-12-03T08:02:25Z</dcterms:modified>
</cp:coreProperties>
</file>