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"/>
    </mc:Choice>
  </mc:AlternateContent>
  <xr:revisionPtr revIDLastSave="0" documentId="8_{29B4E897-6618-429A-83F0-6178F1B98694}" xr6:coauthVersionLast="47" xr6:coauthVersionMax="47" xr10:uidLastSave="{00000000-0000-0000-0000-000000000000}"/>
  <bookViews>
    <workbookView xWindow="-120" yWindow="-120" windowWidth="20730" windowHeight="11160" xr2:uid="{30EE65FB-2BF2-47AA-B437-5A6CAFE9E575}"/>
  </bookViews>
  <sheets>
    <sheet name="ตารางที่5" sheetId="2" r:id="rId1"/>
  </sheets>
  <definedNames>
    <definedName name="_xlnm.Print_Area" localSheetId="0">ตารางที่5!$A$1:$D$30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F5" i="2"/>
  <c r="G5" i="2"/>
  <c r="E6" i="2"/>
  <c r="F6" i="2"/>
  <c r="G6" i="2"/>
  <c r="E7" i="2"/>
  <c r="F7" i="2"/>
  <c r="G7" i="2"/>
  <c r="E8" i="2"/>
  <c r="F8" i="2"/>
  <c r="G8" i="2"/>
  <c r="E9" i="2"/>
  <c r="F9" i="2"/>
  <c r="G9" i="2"/>
  <c r="E10" i="2"/>
  <c r="F10" i="2"/>
  <c r="G10" i="2"/>
  <c r="B14" i="2"/>
  <c r="E13" i="2" s="1"/>
  <c r="C14" i="2"/>
  <c r="F13" i="2" s="1"/>
  <c r="D14" i="2"/>
  <c r="G13" i="2" s="1"/>
  <c r="E14" i="2"/>
  <c r="F14" i="2"/>
  <c r="G14" i="2"/>
  <c r="B15" i="2"/>
  <c r="C15" i="2"/>
  <c r="D15" i="2"/>
  <c r="E15" i="2"/>
  <c r="F15" i="2"/>
  <c r="G15" i="2"/>
  <c r="B16" i="2"/>
  <c r="C16" i="2"/>
  <c r="D16" i="2"/>
  <c r="E16" i="2"/>
  <c r="F16" i="2"/>
  <c r="G16" i="2"/>
  <c r="B17" i="2"/>
  <c r="C17" i="2"/>
  <c r="D17" i="2"/>
  <c r="E17" i="2"/>
  <c r="F17" i="2"/>
  <c r="G17" i="2"/>
  <c r="B18" i="2"/>
  <c r="C18" i="2"/>
  <c r="D18" i="2"/>
  <c r="E18" i="2"/>
  <c r="F18" i="2"/>
  <c r="G18" i="2"/>
</calcChain>
</file>

<file path=xl/sharedStrings.xml><?xml version="1.0" encoding="utf-8"?>
<sst xmlns="http://schemas.openxmlformats.org/spreadsheetml/2006/main" count="53" uniqueCount="19">
  <si>
    <t xml:space="preserve"> </t>
  </si>
  <si>
    <t>…</t>
  </si>
  <si>
    <t>n.a.</t>
  </si>
  <si>
    <t>ยอดรวม</t>
  </si>
  <si>
    <t>หญิง</t>
  </si>
  <si>
    <t>ชาย</t>
  </si>
  <si>
    <t>รวม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</si>
  <si>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</t>
  </si>
  <si>
    <t>หมายเหตุ : n.a. ไม่มีข้อมูล/สำรวาจไม่พบ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</si>
  <si>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</si>
  <si>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</si>
  <si>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</si>
  <si>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</si>
  <si>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</si>
  <si>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</si>
  <si>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ร้อยละ</t>
  </si>
  <si>
    <t xml:space="preserve">                จำนวน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</si>
  <si>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</si>
  <si>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 ไตรมาสที่ 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</si>
</sst>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4"/>
      <color rgb="FF000000"/>
      <name val="Cordia New"/>
      <scheme val="minor"/>
    </font>
    <font>
      <sz val="12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5"/>
      <color rgb="FFC00000"/>
      <name val="TH SarabunPSK"/>
      <family val="2"/>
    </font>
    <font>
      <b/>
      <sz val="15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164" fontId="6" fillId="0" borderId="1" xfId="0" quotePrefix="1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6" fillId="2" borderId="0" xfId="0" applyNumberFormat="1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164" fontId="6" fillId="2" borderId="0" xfId="0" applyNumberFormat="1" applyFont="1" applyFill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65" fontId="6" fillId="3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9307-D83D-4CFD-AC9A-2FB65A5E140B}">
  <sheetPr>
    <tabColor rgb="FF99CC00"/>
  </sheetPr>
  <dimension ref="A1:Y1000"/>
  <sheetViews>
    <sheetView showGridLines="0" tabSelected="1" view="pageBreakPreview" zoomScale="142" zoomScaleNormal="130" zoomScaleSheetLayoutView="142" workbookViewId="0">
      <selection activeCell="A21" sqref="A21"/>
    </sheetView>
  </sheetViews>
  <sheetFormatPr defaultColWidth="10.140625" defaultRowHeight="15" customHeight="1" x14ac:dyDescent="0.35"/>
  <cols>
    <col min="1" max="1" width="48.140625" style="5" customWidth="1"/>
    <col min="2" max="3" width="15.85546875" style="5" customWidth="1"/>
    <col min="4" max="4" width="17.28515625" style="5" customWidth="1"/>
    <col min="5" max="5" width="18.140625" style="5" customWidth="1"/>
    <col min="6" max="6" width="12.42578125" style="5" customWidth="1"/>
    <col min="7" max="7" width="12.85546875" style="5" customWidth="1"/>
    <col min="8" max="8" width="9.140625" style="5" customWidth="1"/>
    <col min="9" max="25" width="8" style="5" customWidth="1"/>
    <col min="26" max="16384" width="10.140625" style="5"/>
  </cols>
  <sheetData>
    <row r="1" spans="1:25" ht="33" customHeight="1" x14ac:dyDescent="0.35">
      <c r="A1" s="38" t="s">
        <v>18</v>
      </c>
      <c r="B1" s="39"/>
      <c r="C1" s="39"/>
      <c r="D1" s="39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6.75" customHeight="1" x14ac:dyDescent="0.35">
      <c r="A2" s="37"/>
      <c r="B2" s="36"/>
      <c r="C2" s="36"/>
      <c r="D2" s="36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s="10" customFormat="1" ht="33" customHeight="1" x14ac:dyDescent="0.3">
      <c r="A3" s="34" t="s">
        <v>17</v>
      </c>
      <c r="B3" s="33" t="s">
        <v>6</v>
      </c>
      <c r="C3" s="33" t="s">
        <v>5</v>
      </c>
      <c r="D3" s="33" t="s">
        <v>4</v>
      </c>
      <c r="E3" s="27" t="s">
        <v>0</v>
      </c>
      <c r="F3" s="27" t="s">
        <v>0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s="10" customFormat="1" ht="27" customHeight="1" x14ac:dyDescent="0.3">
      <c r="A4" s="26"/>
      <c r="B4" s="27"/>
      <c r="C4" s="32" t="s">
        <v>16</v>
      </c>
      <c r="D4" s="31"/>
      <c r="E4" s="27"/>
      <c r="F4" s="27" t="s">
        <v>0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s="10" customFormat="1" ht="24" customHeight="1" x14ac:dyDescent="0.3">
      <c r="A5" s="26" t="s">
        <v>3</v>
      </c>
      <c r="B5" s="30">
        <v>462243</v>
      </c>
      <c r="C5" s="30">
        <v>248015</v>
      </c>
      <c r="D5" s="30">
        <v>214229</v>
      </c>
      <c r="E5" s="30">
        <f>ROUND(B5,0)</f>
        <v>462243</v>
      </c>
      <c r="F5" s="30">
        <f>ROUND(C5,0)</f>
        <v>248015</v>
      </c>
      <c r="G5" s="30">
        <f>ROUND(D5,0)</f>
        <v>214229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s="10" customFormat="1" ht="24" customHeight="1" x14ac:dyDescent="0.3">
      <c r="A6" s="21" t="s">
        <v>14</v>
      </c>
      <c r="B6" s="29">
        <v>7828</v>
      </c>
      <c r="C6" s="29">
        <v>6147</v>
      </c>
      <c r="D6" s="29">
        <v>1682</v>
      </c>
      <c r="E6" s="29">
        <f>ROUND(B6,0)</f>
        <v>7828</v>
      </c>
      <c r="F6" s="29">
        <f>ROUND(C6,0)</f>
        <v>6147</v>
      </c>
      <c r="G6" s="29">
        <f>ROUND(D6,0)</f>
        <v>1682</v>
      </c>
      <c r="H6" s="21"/>
      <c r="I6" s="21" t="s">
        <v>0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s="10" customFormat="1" ht="24" customHeight="1" x14ac:dyDescent="0.3">
      <c r="A7" s="21" t="s">
        <v>13</v>
      </c>
      <c r="B7" s="29">
        <v>51883</v>
      </c>
      <c r="C7" s="29">
        <v>22809</v>
      </c>
      <c r="D7" s="29">
        <v>29074</v>
      </c>
      <c r="E7" s="29">
        <f>ROUND(B7,0)</f>
        <v>51883</v>
      </c>
      <c r="F7" s="29">
        <f>ROUND(C7,0)</f>
        <v>22809</v>
      </c>
      <c r="G7" s="29">
        <f>ROUND(D7,0)</f>
        <v>29074</v>
      </c>
      <c r="H7" s="21"/>
      <c r="I7" s="21" t="s">
        <v>0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s="10" customFormat="1" ht="24" customHeight="1" x14ac:dyDescent="0.3">
      <c r="A8" s="21" t="s">
        <v>12</v>
      </c>
      <c r="B8" s="29">
        <v>81490</v>
      </c>
      <c r="C8" s="29">
        <v>41968</v>
      </c>
      <c r="D8" s="29">
        <v>39522</v>
      </c>
      <c r="E8" s="29">
        <f>ROUND(B8,0)</f>
        <v>81490</v>
      </c>
      <c r="F8" s="29">
        <f>ROUND(C8,0)</f>
        <v>41968</v>
      </c>
      <c r="G8" s="29">
        <f>ROUND(D8,0)</f>
        <v>39522</v>
      </c>
      <c r="H8" s="21"/>
      <c r="I8" s="21" t="s">
        <v>0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s="10" customFormat="1" ht="24" customHeight="1" x14ac:dyDescent="0.3">
      <c r="A9" s="21" t="s">
        <v>11</v>
      </c>
      <c r="B9" s="29">
        <v>210300</v>
      </c>
      <c r="C9" s="29">
        <v>136124</v>
      </c>
      <c r="D9" s="29">
        <v>74177</v>
      </c>
      <c r="E9" s="29">
        <f>ROUND(B9,0)</f>
        <v>210300</v>
      </c>
      <c r="F9" s="29">
        <f>ROUND(C9,0)</f>
        <v>136124</v>
      </c>
      <c r="G9" s="29">
        <f>ROUND(D9,0)</f>
        <v>74177</v>
      </c>
      <c r="H9" s="21"/>
      <c r="I9" s="21" t="s">
        <v>0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s="10" customFormat="1" ht="24" customHeight="1" x14ac:dyDescent="0.3">
      <c r="A10" s="21" t="s">
        <v>10</v>
      </c>
      <c r="B10" s="29">
        <v>110742</v>
      </c>
      <c r="C10" s="29">
        <v>40968</v>
      </c>
      <c r="D10" s="29">
        <v>69774</v>
      </c>
      <c r="E10" s="29">
        <f>ROUND(B10,0)</f>
        <v>110742</v>
      </c>
      <c r="F10" s="29">
        <f>ROUND(C10,0)</f>
        <v>40968</v>
      </c>
      <c r="G10" s="29">
        <f>ROUND(D10,0)</f>
        <v>69774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s="10" customFormat="1" ht="24" customHeight="1" x14ac:dyDescent="0.3">
      <c r="A11" s="21" t="s">
        <v>9</v>
      </c>
      <c r="B11" s="29" t="s">
        <v>2</v>
      </c>
      <c r="C11" s="29" t="s">
        <v>2</v>
      </c>
      <c r="D11" s="29" t="s">
        <v>2</v>
      </c>
      <c r="E11" s="29" t="s">
        <v>1</v>
      </c>
      <c r="F11" s="29" t="s">
        <v>1</v>
      </c>
      <c r="G11" s="29" t="s">
        <v>1</v>
      </c>
      <c r="H11" s="11"/>
      <c r="I11" s="11" t="s">
        <v>0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s="10" customFormat="1" ht="33" customHeight="1" x14ac:dyDescent="0.3">
      <c r="A12" s="11"/>
      <c r="B12" s="11"/>
      <c r="C12" s="28" t="s">
        <v>15</v>
      </c>
      <c r="D12" s="27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s="10" customFormat="1" ht="24.75" customHeight="1" x14ac:dyDescent="0.3">
      <c r="A13" s="26" t="s">
        <v>3</v>
      </c>
      <c r="B13" s="25">
        <v>100</v>
      </c>
      <c r="C13" s="25">
        <v>100</v>
      </c>
      <c r="D13" s="25">
        <v>100</v>
      </c>
      <c r="E13" s="24">
        <f>SUM(B14:B19)</f>
        <v>100</v>
      </c>
      <c r="F13" s="24">
        <f>SUM(C14:C19)</f>
        <v>100</v>
      </c>
      <c r="G13" s="24">
        <f>SUM(D14:D19)</f>
        <v>100</v>
      </c>
      <c r="H13" s="24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1:25" s="10" customFormat="1" ht="24.75" customHeight="1" x14ac:dyDescent="0.3">
      <c r="A14" s="21" t="s">
        <v>14</v>
      </c>
      <c r="B14" s="20">
        <f>ROUND(B6*100/$B$5,1)</f>
        <v>1.7</v>
      </c>
      <c r="C14" s="19">
        <f>ROUND(C6*100/$C$5,1)</f>
        <v>2.5</v>
      </c>
      <c r="D14" s="19">
        <f>ROUND(D6*100/$D$5,1)</f>
        <v>0.8</v>
      </c>
      <c r="E14" s="17">
        <f>B6*100/$B$5</f>
        <v>1.693481567054558</v>
      </c>
      <c r="F14" s="17">
        <f>C6*100/$C$5</f>
        <v>2.4784791242465172</v>
      </c>
      <c r="G14" s="16">
        <f>D6*100/$D$5</f>
        <v>0.7851411340201373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s="10" customFormat="1" ht="24.75" customHeight="1" x14ac:dyDescent="0.3">
      <c r="A15" s="21" t="s">
        <v>13</v>
      </c>
      <c r="B15" s="20">
        <f>ROUND(B7*100/$B$5,1)</f>
        <v>11.2</v>
      </c>
      <c r="C15" s="19">
        <f>ROUND(C7*100/$C$5,1)</f>
        <v>9.1999999999999993</v>
      </c>
      <c r="D15" s="19">
        <f>ROUND(D7*100/$D$5,1)</f>
        <v>13.6</v>
      </c>
      <c r="E15" s="18">
        <f>B7*100/$B$5</f>
        <v>11.224182951391368</v>
      </c>
      <c r="F15" s="17">
        <f>C7*100/$C$5</f>
        <v>9.196621172106525</v>
      </c>
      <c r="G15" s="18">
        <f>D7*100/$D$5</f>
        <v>13.571458579370674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s="10" customFormat="1" ht="24.75" customHeight="1" x14ac:dyDescent="0.3">
      <c r="A16" s="21" t="s">
        <v>12</v>
      </c>
      <c r="B16" s="20">
        <f>ROUND(B8*100/$B$5,1)</f>
        <v>17.600000000000001</v>
      </c>
      <c r="C16" s="19">
        <f>ROUND(C8*100/$C$5,1)</f>
        <v>16.899999999999999</v>
      </c>
      <c r="D16" s="19">
        <f>ROUND(D8*100/$D$5,1)</f>
        <v>18.399999999999999</v>
      </c>
      <c r="E16" s="18">
        <f>B8*100/$B$5</f>
        <v>17.629255607981083</v>
      </c>
      <c r="F16" s="22">
        <f>C8*100/$C$5</f>
        <v>16.921557163881218</v>
      </c>
      <c r="G16" s="18">
        <f>D8*100/$D$5</f>
        <v>18.44848269842085</v>
      </c>
      <c r="H16" s="21"/>
      <c r="I16" s="21" t="s">
        <v>0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s="10" customFormat="1" ht="24.75" customHeight="1" x14ac:dyDescent="0.3">
      <c r="A17" s="21" t="s">
        <v>11</v>
      </c>
      <c r="B17" s="20">
        <f>ROUND(B9*100/$B$5,1)</f>
        <v>45.5</v>
      </c>
      <c r="C17" s="19">
        <f>ROUND(C9*100/$C$5,1)</f>
        <v>54.9</v>
      </c>
      <c r="D17" s="19">
        <f>ROUND(D9*100/$D$5,1)</f>
        <v>34.6</v>
      </c>
      <c r="E17" s="18">
        <f>B9*100/$B$5</f>
        <v>45.495551041335403</v>
      </c>
      <c r="F17" s="17">
        <f>C9*100/$C$5</f>
        <v>54.88538999657279</v>
      </c>
      <c r="G17" s="16">
        <f>D9*100/$D$5</f>
        <v>34.625097442456436</v>
      </c>
      <c r="H17" s="21"/>
      <c r="I17" s="21" t="s">
        <v>0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s="10" customFormat="1" ht="24.75" customHeight="1" x14ac:dyDescent="0.3">
      <c r="A18" s="21" t="s">
        <v>10</v>
      </c>
      <c r="B18" s="20">
        <f>ROUND(B10*100/$B$5,1)</f>
        <v>24</v>
      </c>
      <c r="C18" s="19">
        <f>ROUND(C10*100/$C$5,1)</f>
        <v>16.5</v>
      </c>
      <c r="D18" s="19">
        <f>ROUND(D10*100/$D$5,1)</f>
        <v>32.6</v>
      </c>
      <c r="E18" s="18">
        <f>B10*100/$B$5</f>
        <v>23.957528832237589</v>
      </c>
      <c r="F18" s="17">
        <f>C10*100/$C$5</f>
        <v>16.518355744612222</v>
      </c>
      <c r="G18" s="16">
        <f>D10*100/$D$5</f>
        <v>32.569820145731903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s="10" customFormat="1" ht="24.75" customHeight="1" x14ac:dyDescent="0.3">
      <c r="A19" s="15" t="s">
        <v>9</v>
      </c>
      <c r="B19" s="14" t="s">
        <v>2</v>
      </c>
      <c r="C19" s="14" t="s">
        <v>2</v>
      </c>
      <c r="D19" s="14" t="s">
        <v>2</v>
      </c>
      <c r="E19" s="12" t="s">
        <v>2</v>
      </c>
      <c r="F19" s="13" t="s">
        <v>2</v>
      </c>
      <c r="G19" s="12" t="s">
        <v>2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s="1" customFormat="1" ht="19.5" customHeight="1" x14ac:dyDescent="0.25">
      <c r="A20" s="3" t="s">
        <v>8</v>
      </c>
      <c r="B20" s="4"/>
      <c r="C20" s="4"/>
      <c r="D20" s="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s="1" customFormat="1" ht="15.95" customHeight="1" x14ac:dyDescent="0.25">
      <c r="A21" s="9" t="s">
        <v>7</v>
      </c>
      <c r="B21" s="2"/>
      <c r="C21" s="2"/>
      <c r="D21" s="2"/>
      <c r="E21" s="2"/>
      <c r="F21" s="2"/>
      <c r="G21" s="2" t="s"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1.75" customHeight="1" x14ac:dyDescent="0.35">
      <c r="A22" s="8"/>
      <c r="B22" s="6"/>
      <c r="C22" s="6"/>
      <c r="D22" s="6"/>
      <c r="E22" s="6"/>
      <c r="F22" s="6"/>
      <c r="G22" s="6" t="s">
        <v>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30.75" customHeight="1" x14ac:dyDescent="0.35">
      <c r="A23" s="6"/>
      <c r="B23" s="6"/>
      <c r="C23" s="6" t="s">
        <v>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30.75" customHeight="1" x14ac:dyDescent="0.35">
      <c r="A24" s="6"/>
      <c r="B24" s="6"/>
      <c r="C24" s="6" t="s">
        <v>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30.75" customHeight="1" x14ac:dyDescent="0.35">
      <c r="A25" s="6"/>
      <c r="B25" s="6"/>
      <c r="C25" s="6"/>
      <c r="D25" s="6" t="s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30.75" customHeight="1" x14ac:dyDescent="0.35">
      <c r="A26" s="6"/>
      <c r="B26" s="6"/>
      <c r="C26" s="6"/>
      <c r="D26" s="6" t="s">
        <v>0</v>
      </c>
      <c r="E26" s="6" t="s">
        <v>0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30.7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30.75" customHeight="1" x14ac:dyDescent="0.35">
      <c r="A28" s="6"/>
      <c r="B28" s="6" t="s">
        <v>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30.7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30.7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30.7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30.7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30.7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30.7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30.75" customHeight="1" x14ac:dyDescent="0.35">
      <c r="A35" s="7"/>
      <c r="B35" s="7"/>
      <c r="C35" s="7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30.7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30.7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30.7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30.7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30.7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30.7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30.7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30.7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30.7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30.7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30.7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30.7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30.7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30.7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30.7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30.7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30.7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30.7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30.7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30.7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30.7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30.7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30.7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30.7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30.7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30.7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30.7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30.7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30.7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30.7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30.7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30.7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30.7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30.7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30.7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30.7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30.7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30.7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30.7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30.7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30.7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30.7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30.7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30.7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30.7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30.7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30.7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30.7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30.7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30.7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30.7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30.7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30.7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30.7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30.7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30.7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30.7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30.7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30.7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30.7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30.7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30.7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30.7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30.7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30.7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30.7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30.7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30.7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30.7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30.7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30.7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30.7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30.7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30.7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30.7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30.7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30.7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30.7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30.7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30.7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30.7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30.7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30.7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30.7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30.7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30.7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30.7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30.7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30.7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30.7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30.7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30.7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30.7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30.7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30.7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30.7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30.7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30.7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30.7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30.7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30.7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30.7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30.7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30.7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30.7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30.7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30.7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30.7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30.7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30.7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30.7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30.7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30.7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30.7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30.7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30.7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30.7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30.7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30.7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30.7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30.7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30.7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30.7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30.7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30.7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30.7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30.7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30.7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30.7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30.7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30.7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30.7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30.7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30.7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30.7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30.7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30.7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30.7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30.7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30.7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30.7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30.7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30.7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30.7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30.7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30.7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30.7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30.7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30.7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30.7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30.7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30.7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30.7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30.7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30.7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30.7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30.7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30.7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30.7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30.7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30.7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30.7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30.7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30.7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30.7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30.7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30.7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30.7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30.7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30.7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30.7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30.7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30.7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30.7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30.7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30.7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30.7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30.7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30.7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30.7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30.7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30.7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30.7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30.7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30.7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30.7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30.7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30.7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30.7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30.7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30.7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30.7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30.7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30.7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30.7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30.7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30.7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30.7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30.7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30.7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30.7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30.7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30.7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30.7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30.7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30.7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30.7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30.7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30.7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30.7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30.7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30.7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30.7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30.7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30.7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30.7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30.7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30.7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30.7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30.7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30.7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30.7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30.7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30.7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30.7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30.7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30.7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30.7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30.7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30.7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30.7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30.7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30.7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30.7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30.7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30.7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30.7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30.7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30.7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30.7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30.7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30.7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30.7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30.7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30.7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30.7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30.7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30.7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30.7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30.7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30.7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30.7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30.7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30.7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30.7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30.7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30.7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30.7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30.7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30.7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30.7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30.7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30.7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30.7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30.7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30.7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30.7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30.7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30.7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30.7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30.7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30.7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30.7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30.7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30.7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30.7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30.7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30.7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30.7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30.7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30.7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30.7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30.7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30.7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30.7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30.7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30.7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30.7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30.7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30.7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30.7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30.7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30.7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30.7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30.7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30.7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30.7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30.7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30.7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30.7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30.7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30.7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30.7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30.7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30.7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30.7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30.7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30.7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30.7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30.7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30.7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30.7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30.7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30.7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30.7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30.7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30.7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30.7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30.7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30.7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30.7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30.7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30.7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30.7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30.7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30.7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30.7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30.7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30.7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30.7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30.7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30.7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30.7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30.7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30.7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30.7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30.7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30.7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30.7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30.7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30.7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30.7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30.7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30.7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30.7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30.7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30.7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30.7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30.7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30.7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30.7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30.7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30.7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30.7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30.7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30.7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30.7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30.7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30.7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30.7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30.7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30.7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30.7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30.7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30.7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30.7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30.7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30.7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30.7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30.7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30.7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30.7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30.7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30.7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30.7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30.7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30.7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30.7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30.7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30.7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30.7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30.7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30.7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30.7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30.7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30.7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30.7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30.7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30.7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30.7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30.7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30.7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30.7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30.7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30.7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30.7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30.7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30.7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30.7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30.7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30.7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30.7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30.7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30.7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30.7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30.7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30.7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30.7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30.7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30.7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30.7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30.7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30.7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30.7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30.7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30.7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30.7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30.7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30.7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30.7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30.7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30.7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30.7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30.7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30.7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30.7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30.7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30.7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30.7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30.7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30.7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30.7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30.7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30.7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30.7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30.7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30.7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30.7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30.7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30.7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30.7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30.7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30.7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30.7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30.7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30.7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30.7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30.7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30.7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30.7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30.7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30.7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30.7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30.7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30.7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30.7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30.7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30.7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30.7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30.7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30.7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30.7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30.7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30.7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30.7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30.7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30.7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30.7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30.7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30.7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30.7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30.7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30.7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30.7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30.7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30.7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30.7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30.7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30.7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30.7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30.7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30.7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30.7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30.7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30.7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30.7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30.7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30.7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30.7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30.7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30.7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30.7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30.7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30.7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30.7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30.7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30.7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30.7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30.7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30.7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30.7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30.7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30.7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30.7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30.7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30.7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30.7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30.7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30.7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30.7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30.7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30.7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30.7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30.7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30.7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30.7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30.7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30.7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30.7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30.7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30.7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30.7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30.7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30.7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30.7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30.7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30.7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30.7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30.7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30.7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30.7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30.7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30.7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30.7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30.7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30.7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30.7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30.7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30.7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30.7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30.7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30.7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30.7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30.7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30.7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30.7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30.7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30.7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30.7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30.7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30.7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30.7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30.7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30.7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30.7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30.7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30.7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30.7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30.7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30.7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30.7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30.7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30.7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30.7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30.7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30.7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30.7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30.7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30.7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30.7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30.7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30.7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30.7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30.7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30.7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30.7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30.7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30.7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30.7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30.7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30.7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30.7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30.7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30.7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30.7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30.7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30.7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30.7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30.7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30.7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30.7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30.7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30.7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30.7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30.7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30.7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30.7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30.7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30.7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30.7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30.7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30.7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30.7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30.7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30.7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30.7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30.7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30.7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30.7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30.7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30.7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30.7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30.7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30.7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30.7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30.7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30.7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30.7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30.7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30.7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30.7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30.7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30.7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30.7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30.7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30.7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30.7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30.7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30.7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30.7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30.7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30.7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30.7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30.7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30.7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30.7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30.7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30.7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30.7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30.7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30.7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30.7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30.7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30.7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30.7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30.7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30.7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30.7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30.7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30.7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30.7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30.7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30.7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30.7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30.7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30.7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30.7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30.7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30.7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30.7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30.7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30.7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30.7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30.7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30.7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30.7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30.7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30.7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30.7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30.7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30.7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30.7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30.7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30.7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30.7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30.7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30.7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30.7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30.7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30.7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30.7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30.7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30.7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30.7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30.7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30.7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30.7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30.7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30.7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30.7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30.7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30.7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30.7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30.7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30.7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30.7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30.7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30.7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30.7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30.7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30.7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30.7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30.7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30.7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30.7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30.7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30.7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30.7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30.7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30.7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30.7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30.7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30.7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30.7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30.7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30.7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30.7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30.7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30.7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30.7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30.7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30.7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30.7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30.7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30.7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30.7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30.7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30.7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30.7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30.7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30.7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30.7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30.7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30.7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30.7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30.7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30.7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30.7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30.7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30.7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30.7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30.7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30.7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30.7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30.7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30.7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30.7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30.7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30.7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30.7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30.7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30.7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30.7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30.7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30.7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30.7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30.7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30.7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30.7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30.7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30.7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30.7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30.7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30.7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30.7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30.7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30.7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30.7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30.7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30.7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30.7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30.7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30.7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30.7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30.7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30.7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30.7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30.7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30.7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30.7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30.7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30.7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30.7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30.7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30.7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30.7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30.7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30.7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30.7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30.7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30.7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30.7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30.7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30.7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30.7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30.7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30.7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30.7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30.7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30.7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30.7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30.7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30.7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30.7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30.7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30.7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30.7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30.7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30.7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30.7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30.7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30.7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30.7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30.7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30.7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30.7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30.7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30.7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30.7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30.7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30.7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30.7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30.7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30.7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30.7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30.7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30.7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30.7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30.7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30.7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30.7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30.7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30.7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30.7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30.7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30.7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30.7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30.7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30.7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30.7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30.7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30.7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30.7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30.7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30.7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30.7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30.7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30.7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30.7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30.7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30.7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30.7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30.7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30.7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30.7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30.7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30.7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30.7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30.7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30.7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30.7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30.7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30.7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30.7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30.7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30.7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30.7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30.7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30.7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30.7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30.7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30.7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30.7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30.7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30.7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30.7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30.7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30.7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30.7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30.7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30.7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30.7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30.7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30.7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30.7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30.7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30.7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30.7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30.7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30.7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30.7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30.7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30.7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30.7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30.7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30.7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30.7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30.7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30.7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30.7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30.7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30.7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30.7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30.7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30.7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30.7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30.7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30.7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30.7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30.7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30.7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30.7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30.7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30.7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30.7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30.7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30.7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30.7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30.7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30.7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30.7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30.7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30.7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30.7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30.7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30.7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30.7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30.7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30.7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30.7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30.7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30.7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30.7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30.7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30.7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30.7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30.7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30.7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30.7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30.7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30.7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30.7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30.7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30.7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30.7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30.7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30.7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30.7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30.7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30.7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30.7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30.7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30.7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30.7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30.7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30.7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30.7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30.7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30.7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30.7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30.7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30.7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30.7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30.7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30.7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</sheetData>
  <pageMargins left="0.98425196850393704" right="0" top="0.82677165354330717" bottom="0.39370078740157483" header="0.31496062992125984" footer="0"/>
  <pageSetup paperSize="9" scale="95" fitToWidth="0" orientation="portrait" r:id="rId1"/>
  <headerFooter alignWithMargins="0">
    <oddHeader>&amp;R &amp;"TH SarabunPSK,Regular"&amp;16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สำนักงานสถิติจังหวัดเพชรบูรณ์</dc:creator>
  <cp:lastModifiedBy>สำนักงานสถิติจังหวัดเพชรบูรณ์</cp:lastModifiedBy>
  <dcterms:created xsi:type="dcterms:W3CDTF">2025-11-24T06:39:17Z</dcterms:created>
  <dcterms:modified xsi:type="dcterms:W3CDTF">2025-11-24T06:39:55Z</dcterms:modified>
</cp:coreProperties>
</file>