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ไตรมาสที่ 4\"/>
    </mc:Choice>
  </mc:AlternateContent>
  <xr:revisionPtr revIDLastSave="0" documentId="13_ncr:1_{99FE6322-0DFE-44BA-89B2-11EB09256F9A}" xr6:coauthVersionLast="47" xr6:coauthVersionMax="47" xr10:uidLastSave="{00000000-0000-0000-0000-000000000000}"/>
  <bookViews>
    <workbookView xWindow="11424" yWindow="0" windowWidth="11712" windowHeight="12336" xr2:uid="{E8DBF622-27F7-4327-8D27-50A6459D8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C16" i="1" s="1"/>
  <c r="B6" i="1"/>
  <c r="D20" i="1"/>
  <c r="D19" i="1"/>
  <c r="D17" i="1"/>
  <c r="D18" i="1"/>
  <c r="D16" i="1"/>
  <c r="C20" i="1"/>
  <c r="C19" i="1"/>
  <c r="C18" i="1"/>
  <c r="C17" i="1"/>
  <c r="B20" i="1"/>
  <c r="B19" i="1"/>
  <c r="B18" i="1"/>
  <c r="B17" i="1"/>
  <c r="B16" i="1"/>
  <c r="D10" i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<sst xmlns="http://schemas.openxmlformats.org/spreadsheetml/2006/main" count="36" uniqueCount="17">
  <si>
    <t>รวม</t>
  </si>
  <si>
    <t>ชาย</t>
  </si>
  <si>
    <t>หญิง</t>
  </si>
  <si>
    <t>จำนวน (คน)</t>
  </si>
  <si>
    <t>ร้อยละ</t>
  </si>
  <si>
    <t>ระดับการศึกษา</t>
  </si>
  <si>
    <t>ยอดรวม</t>
  </si>
  <si>
    <t>2. ประถมศึกษา</t>
  </si>
  <si>
    <t>3. มัธยมศึกษาตอนต้น</t>
  </si>
  <si>
    <t>4. มัธยมศึกษาตอนปลาย</t>
  </si>
  <si>
    <t>5. อุดมศึกษา</t>
  </si>
  <si>
    <t>7. อื่นๆ</t>
  </si>
  <si>
    <t>-</t>
  </si>
  <si>
    <t>8. ไม่ทราบ</t>
  </si>
  <si>
    <t>1. ไม่มีการศึกษาและต่ำกว่าประถมศึกษา</t>
  </si>
  <si>
    <t>หมายเหตุ : - หมายถึง ข้อมูลมีจำนวนเพียงเล็กน้อย</t>
  </si>
  <si>
    <t>ตารางที่ 7 จำนวนและร้อยละของผู้มีงานทำ จำแนกตามระดับการศึกษาที่สำเร็จและเพศ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</si>
</sst>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2" fontId="1" fillId="0" borderId="0" xfId="0" applyNumberFormat="1" applyFont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 wrapText="1"/>
    </xf>
    <xf numFmtId="2" fontId="0" fillId="0" borderId="0" xfId="0" applyNumberForma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422B-6FE6-48C4-95AF-ED546F8C83E4}">
  <dimension ref="A1:E23"/>
  <sheetViews>
    <sheetView tabSelected="1" zoomScale="70" zoomScaleNormal="70" workbookViewId="0">
      <selection activeCell="E12" sqref="E12"/>
    </sheetView>
  </sheetViews>
  <sheetFormatPr defaultRowHeight="14.4"/>
  <cols>
    <col min="1" max="1" width="40.88671875" customWidth="1"/>
    <col min="2" max="4" width="27.109375" customWidth="1"/>
  </cols>
  <sheetData>
    <row r="1" spans="1:4" ht="21">
      <c r="A1" s="6" t="s">
        <v>16</v>
      </c>
    </row>
    <row r="2" spans="1:4" ht="15" thickBot="1"/>
    <row r="3" spans="1:4" ht="21.6" thickBot="1">
      <c r="A3" s="1" t="s">
        <v>5</v>
      </c>
      <c r="B3" s="1" t="s">
        <v>0</v>
      </c>
      <c r="C3" s="1" t="s">
        <v>1</v>
      </c>
      <c r="D3" s="1" t="s">
        <v>2</v>
      </c>
    </row>
    <row r="4" spans="1:4" ht="21">
      <c r="A4" s="2"/>
      <c r="B4" s="2"/>
      <c r="C4" s="3" t="s">
        <v>3</v>
      </c>
      <c r="D4" s="2"/>
    </row>
    <row r="5" spans="1:4" ht="21">
      <c r="A5" s="9" t="s">
        <v>6</v>
      </c>
      <c r="B5" s="15">
        <v>879176.9</v>
      </c>
      <c r="C5" s="15">
        <v>492641.51</v>
      </c>
      <c r="D5" s="15">
        <v>386535.38</v>
      </c>
    </row>
    <row r="6" spans="1:4" ht="21">
      <c r="A6" s="10" t="s">
        <v>14</v>
      </c>
      <c r="B6" s="16">
        <f>(7498+148989)</f>
        <v>156487</v>
      </c>
      <c r="C6" s="16">
        <f>(2951+77648)</f>
        <v>80599</v>
      </c>
      <c r="D6" s="16">
        <f>(4548+71341)</f>
        <v>75889</v>
      </c>
    </row>
    <row r="7" spans="1:4" ht="21">
      <c r="A7" s="10" t="s">
        <v>7</v>
      </c>
      <c r="B7" s="16">
        <v>263913.64</v>
      </c>
      <c r="C7" s="16">
        <v>164534.44</v>
      </c>
      <c r="D7" s="16">
        <v>99379.199999999997</v>
      </c>
    </row>
    <row r="8" spans="1:4" ht="21">
      <c r="A8" s="10" t="s">
        <v>8</v>
      </c>
      <c r="B8" s="16">
        <v>180070.02</v>
      </c>
      <c r="C8" s="16">
        <v>106409.84</v>
      </c>
      <c r="D8" s="16">
        <v>73660.179999999993</v>
      </c>
    </row>
    <row r="9" spans="1:4" ht="21">
      <c r="A9" s="10" t="s">
        <v>9</v>
      </c>
      <c r="B9" s="4">
        <f>(118144+24764)</f>
        <v>142908</v>
      </c>
      <c r="C9" s="4">
        <f>(63521+18205)</f>
        <v>81726</v>
      </c>
      <c r="D9" s="4">
        <f>(54623+6559)</f>
        <v>61182</v>
      </c>
    </row>
    <row r="10" spans="1:4" ht="21">
      <c r="A10" s="10" t="s">
        <v>10</v>
      </c>
      <c r="B10" s="4">
        <f>(71897+45362+18539)</f>
        <v>135798</v>
      </c>
      <c r="C10" s="4">
        <f>(34003+21510+3860)</f>
        <v>59373</v>
      </c>
      <c r="D10" s="4">
        <f>(37894+23851+14680)</f>
        <v>76425</v>
      </c>
    </row>
    <row r="11" spans="1:4" ht="21">
      <c r="A11" s="10" t="s">
        <v>11</v>
      </c>
      <c r="B11" s="5" t="s">
        <v>12</v>
      </c>
      <c r="C11" s="5" t="s">
        <v>12</v>
      </c>
      <c r="D11" s="5" t="s">
        <v>12</v>
      </c>
    </row>
    <row r="12" spans="1:4" ht="21">
      <c r="A12" s="10" t="s">
        <v>13</v>
      </c>
      <c r="B12" s="5" t="s">
        <v>12</v>
      </c>
      <c r="C12" s="5" t="s">
        <v>12</v>
      </c>
      <c r="D12" s="5" t="s">
        <v>12</v>
      </c>
    </row>
    <row r="13" spans="1:4" ht="21">
      <c r="A13" s="2"/>
      <c r="B13" s="5"/>
      <c r="C13" s="5"/>
      <c r="D13" s="5"/>
    </row>
    <row r="14" spans="1:4" ht="21">
      <c r="A14" s="2"/>
      <c r="B14" s="5"/>
      <c r="C14" s="3" t="s">
        <v>4</v>
      </c>
      <c r="D14" s="5"/>
    </row>
    <row r="15" spans="1:4" ht="21">
      <c r="A15" s="9" t="s">
        <v>6</v>
      </c>
      <c r="B15" s="13">
        <v>100</v>
      </c>
      <c r="C15" s="13">
        <v>100</v>
      </c>
      <c r="D15" s="13">
        <v>100</v>
      </c>
    </row>
    <row r="16" spans="1:4" ht="21">
      <c r="A16" s="10" t="s">
        <v>14</v>
      </c>
      <c r="B16" s="7">
        <f>(B6*100)/B5</f>
        <v>17.799262014277218</v>
      </c>
      <c r="C16" s="7">
        <f>(C6*100)/C5</f>
        <v>16.360578303683749</v>
      </c>
      <c r="D16" s="7">
        <f>(D6*100)/D5</f>
        <v>19.633131642438528</v>
      </c>
    </row>
    <row r="17" spans="1:5" ht="21">
      <c r="A17" s="10" t="s">
        <v>7</v>
      </c>
      <c r="B17" s="7">
        <f>(B7*100)/B5</f>
        <v>30.018263673670223</v>
      </c>
      <c r="C17" s="7">
        <f>(C7*100)/C5</f>
        <v>33.398411757872374</v>
      </c>
      <c r="D17" s="7">
        <f>(D7*100)/D5</f>
        <v>25.710246756713449</v>
      </c>
    </row>
    <row r="18" spans="1:5" ht="21">
      <c r="A18" s="10" t="s">
        <v>8</v>
      </c>
      <c r="B18" s="7">
        <f>(B8*100)/B5</f>
        <v>20.481659606843628</v>
      </c>
      <c r="C18" s="7">
        <f>(C8*100)/C5</f>
        <v>21.599852598697986</v>
      </c>
      <c r="D18" s="7">
        <f>(D8*100)/D5</f>
        <v>19.056516896331711</v>
      </c>
    </row>
    <row r="19" spans="1:5" ht="21">
      <c r="A19" s="10" t="s">
        <v>9</v>
      </c>
      <c r="B19" s="7">
        <f>(B9*100)/B5</f>
        <v>16.25474918642653</v>
      </c>
      <c r="C19" s="7">
        <f>(C9*100)/C5</f>
        <v>16.58934505945307</v>
      </c>
      <c r="D19" s="7">
        <f>(D9*100)/D5</f>
        <v>15.828305289932322</v>
      </c>
    </row>
    <row r="20" spans="1:5" ht="21">
      <c r="A20" s="10" t="s">
        <v>10</v>
      </c>
      <c r="B20" s="7">
        <f>(B10*100)/B5</f>
        <v>15.446038220521945</v>
      </c>
      <c r="C20" s="7">
        <f>(C10*100)/C5</f>
        <v>12.051968580560741</v>
      </c>
      <c r="D20" s="7">
        <f>(D10*100)/D5</f>
        <v>19.771799414583988</v>
      </c>
      <c r="E20" s="14"/>
    </row>
    <row r="21" spans="1:5" ht="21">
      <c r="A21" s="10" t="s">
        <v>11</v>
      </c>
      <c r="B21" s="7" t="s">
        <v>12</v>
      </c>
      <c r="C21" s="7" t="s">
        <v>12</v>
      </c>
      <c r="D21" s="7" t="s">
        <v>12</v>
      </c>
    </row>
    <row r="22" spans="1:5" ht="21.6" thickBot="1">
      <c r="A22" s="11" t="s">
        <v>13</v>
      </c>
      <c r="B22" s="8" t="s">
        <v>12</v>
      </c>
      <c r="C22" s="8" t="s">
        <v>12</v>
      </c>
      <c r="D22" s="8" t="s">
        <v>12</v>
      </c>
    </row>
    <row r="23" spans="1:5" ht="21">
      <c r="A23" s="1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Kittapas Lasakul</cp:lastModifiedBy>
  <dcterms:created xsi:type="dcterms:W3CDTF">2025-12-03T03:48:37Z</dcterms:created>
  <dcterms:modified xsi:type="dcterms:W3CDTF">2025-12-03T09:19:07Z</dcterms:modified>
</cp:coreProperties>
</file>