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สรง3_68\"/>
    </mc:Choice>
  </mc:AlternateContent>
  <xr:revisionPtr revIDLastSave="0" documentId="13_ncr:1_{9F935B46-2ADC-4FFA-998B-5D99578F6273}" xr6:coauthVersionLast="47" xr6:coauthVersionMax="47" xr10:uidLastSave="{00000000-0000-0000-0000-000000000000}"/>
  <bookViews>
    <workbookView xWindow="-120" yWindow="-120" windowWidth="20730" windowHeight="11160" tabRatio="825" xr2:uid="{00000000-000D-0000-FFFF-FFFF00000000}"/>
  </bookViews>
  <sheets>
    <sheet name="ตาราง1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8" l="1"/>
  <c r="C25" i="18"/>
  <c r="D32" i="18"/>
  <c r="D24" i="18"/>
  <c r="C31" i="18"/>
  <c r="D25" i="18" l="1"/>
  <c r="C24" i="18"/>
  <c r="B30" i="18"/>
  <c r="D29" i="18"/>
  <c r="C32" i="18"/>
  <c r="B23" i="18"/>
  <c r="B25" i="18"/>
  <c r="B27" i="18"/>
  <c r="B28" i="18"/>
  <c r="B29" i="18"/>
  <c r="B31" i="18"/>
  <c r="B32" i="18"/>
  <c r="B21" i="18" l="1"/>
  <c r="D21" i="18"/>
  <c r="D31" i="18" l="1"/>
  <c r="D30" i="18" l="1"/>
  <c r="C30" i="18"/>
  <c r="C29" i="18" l="1"/>
  <c r="D22" i="18" l="1"/>
  <c r="D27" i="18" l="1"/>
  <c r="D28" i="18"/>
  <c r="C27" i="18"/>
  <c r="C28" i="18"/>
  <c r="D34" i="18"/>
  <c r="C34" i="18"/>
  <c r="B34" i="18"/>
  <c r="D23" i="18"/>
  <c r="C23" i="18"/>
  <c r="C22" i="18"/>
  <c r="B22" i="18"/>
  <c r="C21" i="18"/>
</calcChain>
</file>

<file path=xl/sharedStrings.xml><?xml version="1.0" encoding="utf-8"?>
<sst xmlns="http://schemas.openxmlformats.org/spreadsheetml/2006/main" count="40" uniqueCount="23">
  <si>
    <t>รวม</t>
  </si>
  <si>
    <t>ชาย</t>
  </si>
  <si>
    <t>หญิง</t>
  </si>
  <si>
    <t>จำนวน</t>
  </si>
  <si>
    <t>ร้อยละ</t>
  </si>
  <si>
    <t>สถานภาพการทำงาน</t>
  </si>
  <si>
    <t>n.a.</t>
  </si>
  <si>
    <t xml:space="preserve">ตารางที่ 1 จำนวนและร้อยละของประชากรอายุ 15 ปีขึ้นไป จำแนกตามสถานภาพแรงงาน และเพศ 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</si>
  <si>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</si>
  <si>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</si>
  <si>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</si>
  <si>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1.2  ผู้ที่รอฤดูกาล</t>
  </si>
  <si>
    <t xml:space="preserve"> 2. ผู้อยู่นอกกำลังแรงงาน</t>
  </si>
  <si>
    <t>อัตราการว่างงาน</t>
  </si>
  <si>
    <t>หมายเหตุ : "n.a." ไม่มีข้อมูล/สำรวจไม่พบ</t>
  </si>
  <si>
    <t xml:space="preserve">         1.1.1  ผู้มีงานทำ</t>
  </si>
  <si>
    <t xml:space="preserve">         1.1.2  ผู้ว่างงาน</t>
  </si>
  <si>
    <t xml:space="preserve">     2.1  ทำงานบ้าน</t>
  </si>
  <si>
    <t xml:space="preserve">     2.2  เรียนหนังสือ</t>
  </si>
  <si>
    <t xml:space="preserve">     2.3  เด็ก ชรา ป่วย/พิการ จนไม่สามารถทำงานได้</t>
  </si>
  <si>
    <t xml:space="preserve">     2.4  ดูแลเด็ก/ผู้สูงอายุ/ผู้ป่วย/ผู้พิการ</t>
  </si>
  <si>
    <t xml:space="preserve">     2.5  อื่น ๆ</t>
  </si>
  <si>
    <t xml:space="preserve">            ไตรมาสที่ 3 (กรกฎาคม - กันยายน)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</si>
</sst>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0.0"/>
    <numFmt numFmtId="189" formatCode="_-* #,##0.0_-;\-* #,##0.0_-;_-* &quot;-&quot;??_-;_-@_-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0" fontId="3" fillId="0" borderId="0"/>
    <xf numFmtId="0" fontId="10" fillId="0" borderId="0"/>
    <xf numFmtId="0" fontId="2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189" fontId="4" fillId="0" borderId="0" xfId="6" applyNumberFormat="1" applyFont="1" applyFill="1"/>
    <xf numFmtId="189" fontId="6" fillId="0" borderId="0" xfId="6" applyNumberFormat="1" applyFont="1" applyFill="1"/>
    <xf numFmtId="189" fontId="4" fillId="0" borderId="0" xfId="6" applyNumberFormat="1" applyFont="1" applyFill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3" fontId="4" fillId="0" borderId="0" xfId="0" applyNumberFormat="1" applyFont="1"/>
    <xf numFmtId="188" fontId="4" fillId="0" borderId="0" xfId="0" applyNumberFormat="1" applyFont="1"/>
    <xf numFmtId="189" fontId="4" fillId="0" borderId="2" xfId="0" applyNumberFormat="1" applyFont="1" applyBorder="1"/>
    <xf numFmtId="0" fontId="6" fillId="0" borderId="1" xfId="0" applyFont="1" applyBorder="1"/>
    <xf numFmtId="189" fontId="6" fillId="0" borderId="1" xfId="0" applyNumberFormat="1" applyFont="1" applyBorder="1"/>
    <xf numFmtId="0" fontId="8" fillId="0" borderId="0" xfId="0" applyFont="1"/>
    <xf numFmtId="43" fontId="4" fillId="0" borderId="0" xfId="0" applyNumberFormat="1" applyFont="1"/>
    <xf numFmtId="0" fontId="6" fillId="0" borderId="0" xfId="1" applyFont="1"/>
    <xf numFmtId="0" fontId="6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4" fillId="0" borderId="0" xfId="1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1" fillId="0" borderId="0" xfId="1" applyNumberFormat="1" applyFont="1" applyAlignment="1">
      <alignment horizontal="right"/>
    </xf>
    <xf numFmtId="0" fontId="4" fillId="0" borderId="0" xfId="1" applyFont="1"/>
    <xf numFmtId="3" fontId="4" fillId="0" borderId="0" xfId="14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0" fontId="4" fillId="0" borderId="2" xfId="1" applyFont="1" applyBorder="1" applyAlignment="1">
      <alignment vertical="center"/>
    </xf>
    <xf numFmtId="189" fontId="4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1" applyFont="1" applyAlignment="1">
      <alignment horizontal="left"/>
    </xf>
  </cellXfs>
  <cellStyles count="25">
    <cellStyle name="Comma" xfId="6" builtinId="3"/>
    <cellStyle name="Comma 2" xfId="2" xr:uid="{00000000-0005-0000-0000-000001000000}"/>
    <cellStyle name="Comma 2 2" xfId="16" xr:uid="{1EDE5E1F-1504-434C-8007-9F4FB2BF7C3B}"/>
    <cellStyle name="Comma 3" xfId="5" xr:uid="{00000000-0005-0000-0000-000002000000}"/>
    <cellStyle name="Comma 3 2" xfId="18" xr:uid="{A1317502-D4D4-4D2F-BD38-09AE1E4EFA06}"/>
    <cellStyle name="Comma 4" xfId="19" xr:uid="{0F32B40C-3318-4276-B4F1-B4E44F7A4D90}"/>
    <cellStyle name="Normal" xfId="0" builtinId="0"/>
    <cellStyle name="Normal 2" xfId="1" xr:uid="{00000000-0005-0000-0000-000004000000}"/>
    <cellStyle name="Normal 2 2" xfId="11" xr:uid="{00000000-0005-0000-0000-000005000000}"/>
    <cellStyle name="Normal 2 2 2" xfId="15" xr:uid="{00000000-0005-0000-0000-000006000000}"/>
    <cellStyle name="Normal 3" xfId="4" xr:uid="{00000000-0005-0000-0000-000007000000}"/>
    <cellStyle name="Normal 3 2" xfId="14" xr:uid="{00000000-0005-0000-0000-000008000000}"/>
    <cellStyle name="Normal 4" xfId="9" xr:uid="{00000000-0005-0000-0000-000009000000}"/>
    <cellStyle name="Normal 4 2" xfId="21" xr:uid="{B1B05571-60F0-4C89-845F-1712D4F5067E}"/>
    <cellStyle name="Normal 5" xfId="10" xr:uid="{00000000-0005-0000-0000-00000A000000}"/>
    <cellStyle name="Normal 5 2" xfId="22" xr:uid="{2572E735-0F7D-4269-9C0E-4F3F28CB3471}"/>
    <cellStyle name="Normal 6" xfId="12" xr:uid="{00000000-0005-0000-0000-00000B000000}"/>
    <cellStyle name="Normal 6 2" xfId="23" xr:uid="{56DAF206-8837-45CB-A8F0-11308832AE60}"/>
    <cellStyle name="เครื่องหมายจุลภาค 2" xfId="3" xr:uid="{00000000-0005-0000-0000-00000C000000}"/>
    <cellStyle name="เครื่องหมายจุลภาค 2 2" xfId="17" xr:uid="{45F19A72-FCD2-43EC-A5B9-DE78BB1D6FB3}"/>
    <cellStyle name="จุลภาค 2" xfId="8" xr:uid="{00000000-0005-0000-0000-00000D000000}"/>
    <cellStyle name="จุลภาค 2 2" xfId="20" xr:uid="{1C851FB1-FEC8-4938-ADE5-F853B4BF567D}"/>
    <cellStyle name="จุลภาค 3" xfId="13" xr:uid="{00000000-0005-0000-0000-00000E000000}"/>
    <cellStyle name="จุลภาค 3 2" xfId="24" xr:uid="{738A95A6-4DC6-48C0-A786-48AC7E362012}"/>
    <cellStyle name="ปกติ 2" xfId="7" xr:uid="{00000000-0005-0000-0000-00000F000000}"/>
  </cellStyles>
  <dxfs count="0"/>
  <tableStyles count="0" defaultTableStyle="TableStyleMedium2" defaultPivotStyle="PivotStyleLight16"/>
  <colors>
    <mruColors>
      <color rgb="FF9FF57D"/>
      <color rgb="FFF68426"/>
      <color rgb="FFFFCC66"/>
      <color rgb="FFF137C9"/>
      <color rgb="FFE61889"/>
      <color rgb="FFEA6716"/>
      <color rgb="FF26A895"/>
      <color rgb="FF0816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FF57D"/>
    <pageSetUpPr autoPageBreaks="0"/>
  </sheetPr>
  <dimension ref="A1:J36"/>
  <sheetViews>
    <sheetView tabSelected="1" zoomScale="106" zoomScaleNormal="106" workbookViewId="0">
      <selection activeCell="A2" sqref="A2:B2"/>
    </sheetView>
  </sheetViews>
  <sheetFormatPr defaultColWidth="8.75" defaultRowHeight="24" x14ac:dyDescent="0.55000000000000004"/>
  <cols>
    <col min="1" max="1" width="39.125" style="4" customWidth="1"/>
    <col min="2" max="2" width="14.75" style="4" customWidth="1"/>
    <col min="3" max="3" width="14.125" style="4" customWidth="1"/>
    <col min="4" max="4" width="14.625" style="4" customWidth="1"/>
    <col min="5" max="5" width="14" style="4" customWidth="1"/>
    <col min="6" max="16384" width="8.75" style="4"/>
  </cols>
  <sheetData>
    <row r="1" spans="1:10" s="16" customFormat="1" x14ac:dyDescent="0.55000000000000004">
      <c r="A1" s="16" t="s">
        <v>7</v>
      </c>
    </row>
    <row r="2" spans="1:10" s="16" customFormat="1" x14ac:dyDescent="0.55000000000000004">
      <c r="A2" s="31" t="s">
        <v>22</v>
      </c>
      <c r="B2" s="31"/>
    </row>
    <row r="3" spans="1:10" ht="11.25" customHeight="1" x14ac:dyDescent="0.55000000000000004">
      <c r="A3" s="16"/>
      <c r="B3" s="16"/>
      <c r="C3" s="16"/>
      <c r="D3" s="16"/>
    </row>
    <row r="4" spans="1:10" x14ac:dyDescent="0.55000000000000004">
      <c r="A4" s="5" t="s">
        <v>5</v>
      </c>
      <c r="B4" s="6" t="s">
        <v>0</v>
      </c>
      <c r="C4" s="6" t="s">
        <v>1</v>
      </c>
      <c r="D4" s="6" t="s">
        <v>2</v>
      </c>
    </row>
    <row r="5" spans="1:10" ht="21" customHeight="1" x14ac:dyDescent="0.55000000000000004">
      <c r="B5" s="7"/>
      <c r="C5" s="8" t="s">
        <v>3</v>
      </c>
      <c r="D5" s="7"/>
    </row>
    <row r="6" spans="1:10" ht="12" customHeight="1" x14ac:dyDescent="0.55000000000000004"/>
    <row r="7" spans="1:10" x14ac:dyDescent="0.55000000000000004">
      <c r="A7" s="17" t="s">
        <v>8</v>
      </c>
      <c r="B7" s="18">
        <v>505159</v>
      </c>
      <c r="C7" s="18">
        <v>243512</v>
      </c>
      <c r="D7" s="18">
        <v>261647</v>
      </c>
      <c r="E7" s="19"/>
      <c r="F7" s="20"/>
      <c r="G7" s="20"/>
      <c r="H7" s="20"/>
      <c r="I7" s="20"/>
    </row>
    <row r="8" spans="1:10" x14ac:dyDescent="0.55000000000000004">
      <c r="A8" s="21" t="s">
        <v>9</v>
      </c>
      <c r="B8" s="22">
        <v>346193</v>
      </c>
      <c r="C8" s="22">
        <v>189399</v>
      </c>
      <c r="D8" s="22">
        <v>156794</v>
      </c>
      <c r="E8" s="9"/>
      <c r="F8" s="23"/>
      <c r="G8" s="23"/>
      <c r="H8" s="23"/>
      <c r="I8" s="23"/>
    </row>
    <row r="9" spans="1:10" x14ac:dyDescent="0.55000000000000004">
      <c r="A9" s="21" t="s">
        <v>10</v>
      </c>
      <c r="B9" s="22">
        <v>346193</v>
      </c>
      <c r="C9" s="22">
        <v>189399</v>
      </c>
      <c r="D9" s="22">
        <v>156794</v>
      </c>
      <c r="F9" s="24"/>
      <c r="G9" s="24"/>
      <c r="H9" s="24"/>
      <c r="I9" s="24"/>
    </row>
    <row r="10" spans="1:10" x14ac:dyDescent="0.55000000000000004">
      <c r="A10" s="21" t="s">
        <v>15</v>
      </c>
      <c r="B10" s="22">
        <v>342407</v>
      </c>
      <c r="C10" s="22">
        <v>186876</v>
      </c>
      <c r="D10" s="22">
        <v>155531</v>
      </c>
      <c r="F10" s="19"/>
      <c r="G10" s="19"/>
      <c r="H10" s="19"/>
      <c r="I10" s="19"/>
    </row>
    <row r="11" spans="1:10" x14ac:dyDescent="0.55000000000000004">
      <c r="A11" s="21" t="s">
        <v>16</v>
      </c>
      <c r="B11" s="22">
        <v>3786</v>
      </c>
      <c r="C11" s="22">
        <v>2523</v>
      </c>
      <c r="D11" s="22">
        <v>1263</v>
      </c>
      <c r="E11" s="10"/>
      <c r="F11" s="19"/>
      <c r="G11" s="19"/>
      <c r="H11" s="19"/>
      <c r="I11" s="19"/>
    </row>
    <row r="12" spans="1:10" x14ac:dyDescent="0.55000000000000004">
      <c r="A12" s="21" t="s">
        <v>11</v>
      </c>
      <c r="B12" s="22" t="s">
        <v>6</v>
      </c>
      <c r="C12" s="22" t="s">
        <v>6</v>
      </c>
      <c r="D12" s="22" t="s">
        <v>6</v>
      </c>
    </row>
    <row r="13" spans="1:10" x14ac:dyDescent="0.55000000000000004">
      <c r="A13" s="21" t="s">
        <v>12</v>
      </c>
      <c r="B13" s="22">
        <v>158966</v>
      </c>
      <c r="C13" s="22">
        <v>54113</v>
      </c>
      <c r="D13" s="22">
        <v>104853</v>
      </c>
      <c r="E13" s="9"/>
    </row>
    <row r="14" spans="1:10" x14ac:dyDescent="0.55000000000000004">
      <c r="A14" s="21" t="s">
        <v>17</v>
      </c>
      <c r="B14" s="22">
        <v>34744</v>
      </c>
      <c r="C14" s="22">
        <v>2346</v>
      </c>
      <c r="D14" s="22">
        <v>32398</v>
      </c>
    </row>
    <row r="15" spans="1:10" x14ac:dyDescent="0.55000000000000004">
      <c r="A15" s="21" t="s">
        <v>18</v>
      </c>
      <c r="B15" s="22">
        <v>40982</v>
      </c>
      <c r="C15" s="22">
        <v>17371</v>
      </c>
      <c r="D15" s="22">
        <v>23612</v>
      </c>
      <c r="F15" s="24"/>
      <c r="G15" s="24"/>
      <c r="H15" s="24"/>
      <c r="I15" s="24"/>
      <c r="J15" s="24"/>
    </row>
    <row r="16" spans="1:10" x14ac:dyDescent="0.55000000000000004">
      <c r="A16" s="25" t="s">
        <v>19</v>
      </c>
      <c r="B16" s="22">
        <v>73475</v>
      </c>
      <c r="C16" s="22">
        <v>28626</v>
      </c>
      <c r="D16" s="22">
        <v>44849</v>
      </c>
      <c r="F16" s="19"/>
      <c r="G16" s="19"/>
      <c r="H16" s="19"/>
      <c r="I16" s="19"/>
      <c r="J16" s="19"/>
    </row>
    <row r="17" spans="1:10" x14ac:dyDescent="0.55000000000000004">
      <c r="A17" s="25" t="s">
        <v>20</v>
      </c>
      <c r="B17" s="9">
        <v>3810</v>
      </c>
      <c r="C17" s="26">
        <v>142</v>
      </c>
      <c r="D17" s="9">
        <v>3668</v>
      </c>
      <c r="F17" s="19"/>
      <c r="G17" s="19"/>
      <c r="H17" s="19"/>
      <c r="I17" s="19"/>
      <c r="J17" s="19"/>
    </row>
    <row r="18" spans="1:10" x14ac:dyDescent="0.55000000000000004">
      <c r="A18" s="21" t="s">
        <v>21</v>
      </c>
      <c r="B18" s="9">
        <v>5954</v>
      </c>
      <c r="C18" s="26">
        <v>5628</v>
      </c>
      <c r="D18" s="9">
        <v>326</v>
      </c>
      <c r="F18" s="19"/>
      <c r="G18" s="19"/>
      <c r="H18" s="19"/>
      <c r="I18" s="19"/>
      <c r="J18" s="19"/>
    </row>
    <row r="19" spans="1:10" x14ac:dyDescent="0.55000000000000004">
      <c r="C19" s="30" t="s">
        <v>4</v>
      </c>
      <c r="G19" s="9"/>
    </row>
    <row r="20" spans="1:10" ht="12" customHeight="1" x14ac:dyDescent="0.55000000000000004">
      <c r="B20" s="1"/>
      <c r="C20" s="1"/>
      <c r="D20" s="1"/>
    </row>
    <row r="21" spans="1:10" x14ac:dyDescent="0.55000000000000004">
      <c r="A21" s="17" t="s">
        <v>8</v>
      </c>
      <c r="B21" s="2">
        <f>B7/$B$7*100</f>
        <v>100</v>
      </c>
      <c r="C21" s="2">
        <f>C7/$C$7*100</f>
        <v>100</v>
      </c>
      <c r="D21" s="2">
        <f>D7/$D$7*100</f>
        <v>100</v>
      </c>
    </row>
    <row r="22" spans="1:10" x14ac:dyDescent="0.55000000000000004">
      <c r="A22" s="21" t="s">
        <v>9</v>
      </c>
      <c r="B22" s="3">
        <f>B8/$B$7*100</f>
        <v>68.531492064874627</v>
      </c>
      <c r="C22" s="3">
        <f>C8/$C$7*100</f>
        <v>77.778097177962479</v>
      </c>
      <c r="D22" s="3">
        <f>D8/$D$7*100</f>
        <v>59.925777861011213</v>
      </c>
      <c r="F22" s="29"/>
      <c r="G22" s="10"/>
      <c r="H22" s="10"/>
      <c r="I22" s="10"/>
    </row>
    <row r="23" spans="1:10" x14ac:dyDescent="0.55000000000000004">
      <c r="A23" s="21" t="s">
        <v>10</v>
      </c>
      <c r="B23" s="3">
        <f>B9/$B$7*100</f>
        <v>68.531492064874627</v>
      </c>
      <c r="C23" s="3">
        <f>C9/$C$7*100</f>
        <v>77.778097177962479</v>
      </c>
      <c r="D23" s="3">
        <f>D9/$D$7*100</f>
        <v>59.925777861011213</v>
      </c>
      <c r="F23" s="29"/>
      <c r="G23" s="10"/>
      <c r="H23" s="10"/>
      <c r="I23" s="10"/>
    </row>
    <row r="24" spans="1:10" x14ac:dyDescent="0.55000000000000004">
      <c r="A24" s="21" t="s">
        <v>15</v>
      </c>
      <c r="B24" s="3">
        <f>B10/$B$7*100</f>
        <v>67.78202506537545</v>
      </c>
      <c r="C24" s="3">
        <f>C10/$C$7*100</f>
        <v>76.742008607378693</v>
      </c>
      <c r="D24" s="3">
        <f>D10/$D$7*100</f>
        <v>59.4430664215527</v>
      </c>
      <c r="F24" s="29"/>
    </row>
    <row r="25" spans="1:10" x14ac:dyDescent="0.55000000000000004">
      <c r="A25" s="21" t="s">
        <v>16</v>
      </c>
      <c r="B25" s="3">
        <f>B11/$B$7*100</f>
        <v>0.74946699949916762</v>
      </c>
      <c r="C25" s="3">
        <f>C11/$C$7*100+0.1</f>
        <v>1.1360885705837906</v>
      </c>
      <c r="D25" s="3">
        <f>D11/$D$7*100</f>
        <v>0.48271143945850709</v>
      </c>
      <c r="F25" s="29"/>
    </row>
    <row r="26" spans="1:10" x14ac:dyDescent="0.55000000000000004">
      <c r="A26" s="21" t="s">
        <v>11</v>
      </c>
      <c r="B26" s="27" t="s">
        <v>6</v>
      </c>
      <c r="C26" s="3" t="s">
        <v>6</v>
      </c>
      <c r="D26" s="27" t="s">
        <v>6</v>
      </c>
      <c r="F26" s="29"/>
    </row>
    <row r="27" spans="1:10" x14ac:dyDescent="0.55000000000000004">
      <c r="A27" s="21" t="s">
        <v>12</v>
      </c>
      <c r="B27" s="3">
        <f>(B13/$B$7)*100</f>
        <v>31.468507935125377</v>
      </c>
      <c r="C27" s="3">
        <f>C13/$C$7*100</f>
        <v>22.221902822037517</v>
      </c>
      <c r="D27" s="3">
        <f t="shared" ref="D27:D32" si="0">D13/$D$7*100</f>
        <v>40.074222138988787</v>
      </c>
      <c r="F27" s="29"/>
      <c r="G27" s="10"/>
      <c r="H27" s="10"/>
    </row>
    <row r="28" spans="1:10" x14ac:dyDescent="0.55000000000000004">
      <c r="A28" s="21" t="s">
        <v>17</v>
      </c>
      <c r="B28" s="3">
        <f>(B14/$B$7)*100</f>
        <v>6.8778345035919379</v>
      </c>
      <c r="C28" s="3">
        <f>C14/$C$7*100</f>
        <v>0.96340221426459483</v>
      </c>
      <c r="D28" s="3">
        <f t="shared" si="0"/>
        <v>12.382331920488292</v>
      </c>
      <c r="F28" s="29"/>
    </row>
    <row r="29" spans="1:10" x14ac:dyDescent="0.55000000000000004">
      <c r="A29" s="21" t="s">
        <v>18</v>
      </c>
      <c r="B29" s="3">
        <f>(B15/$B$7)*100</f>
        <v>8.1126932312400655</v>
      </c>
      <c r="C29" s="3">
        <f>C15/$C$7*100</f>
        <v>7.1335293537895454</v>
      </c>
      <c r="D29" s="3">
        <f t="shared" si="0"/>
        <v>9.0243725324578534</v>
      </c>
      <c r="F29" s="29"/>
    </row>
    <row r="30" spans="1:10" x14ac:dyDescent="0.55000000000000004">
      <c r="A30" s="25" t="s">
        <v>19</v>
      </c>
      <c r="B30" s="3">
        <f>(B16/$B$7)*100</f>
        <v>14.544925459112873</v>
      </c>
      <c r="C30" s="3">
        <f t="shared" ref="C30:C32" si="1">C16/$C$7*100</f>
        <v>11.755478169453662</v>
      </c>
      <c r="D30" s="3">
        <f t="shared" si="0"/>
        <v>17.141033529908619</v>
      </c>
      <c r="F30" s="29"/>
    </row>
    <row r="31" spans="1:10" x14ac:dyDescent="0.55000000000000004">
      <c r="A31" s="25" t="s">
        <v>20</v>
      </c>
      <c r="B31" s="3">
        <f>(B17/$B$7)*100</f>
        <v>0.75421797889377407</v>
      </c>
      <c r="C31" s="3">
        <f t="shared" si="1"/>
        <v>5.8313348007490384E-2</v>
      </c>
      <c r="D31" s="3">
        <f t="shared" si="0"/>
        <v>1.4018888043814757</v>
      </c>
      <c r="F31" s="29"/>
    </row>
    <row r="32" spans="1:10" x14ac:dyDescent="0.55000000000000004">
      <c r="A32" s="21" t="s">
        <v>21</v>
      </c>
      <c r="B32" s="3">
        <f t="shared" ref="B32" si="2">(B18/$B$7)*100</f>
        <v>1.1786388048119503</v>
      </c>
      <c r="C32" s="3">
        <f t="shared" si="1"/>
        <v>2.3111797365222246</v>
      </c>
      <c r="D32" s="3">
        <f t="shared" si="0"/>
        <v>0.12459535175255211</v>
      </c>
      <c r="F32" s="29"/>
    </row>
    <row r="33" spans="1:8" ht="6.75" customHeight="1" x14ac:dyDescent="0.55000000000000004">
      <c r="A33" s="28"/>
      <c r="B33" s="11"/>
      <c r="C33" s="3"/>
      <c r="D33" s="11"/>
    </row>
    <row r="34" spans="1:8" x14ac:dyDescent="0.55000000000000004">
      <c r="A34" s="12" t="s">
        <v>13</v>
      </c>
      <c r="B34" s="13">
        <f>(B11*100)/B8</f>
        <v>1.0936096339325174</v>
      </c>
      <c r="C34" s="13">
        <f t="shared" ref="C34:D34" si="3">(C11*100)/C8</f>
        <v>1.3321084060633901</v>
      </c>
      <c r="D34" s="13">
        <f t="shared" si="3"/>
        <v>0.80551551717540215</v>
      </c>
      <c r="F34" s="10"/>
      <c r="G34" s="10"/>
      <c r="H34" s="10"/>
    </row>
    <row r="35" spans="1:8" x14ac:dyDescent="0.55000000000000004">
      <c r="A35" s="14" t="s">
        <v>14</v>
      </c>
    </row>
    <row r="36" spans="1:8" x14ac:dyDescent="0.55000000000000004">
      <c r="A36" s="14"/>
      <c r="B36" s="15"/>
      <c r="C36" s="15"/>
      <c r="D36" s="15"/>
    </row>
  </sheetData>
  <mergeCells count="1">
    <mergeCell ref="A2:B2"/>
  </mergeCells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piangjai sudwilai</cp:lastModifiedBy>
  <cp:lastPrinted>2025-11-12T05:07:04Z</cp:lastPrinted>
  <dcterms:created xsi:type="dcterms:W3CDTF">2014-02-26T23:21:30Z</dcterms:created>
  <dcterms:modified xsi:type="dcterms:W3CDTF">2025-11-24T13:34:39Z</dcterms:modified>
</cp:coreProperties>
</file>