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0DC1845E-CAA9-490A-B4E7-C6B647881E2B}" xr6:coauthVersionLast="47" xr6:coauthVersionMax="47" xr10:uidLastSave="{00000000-0000-0000-0000-000000000000}"/>
  <bookViews>
    <workbookView xWindow="14295" yWindow="0" windowWidth="14610" windowHeight="15585" xr2:uid="{1B1A2874-8B84-428E-A98E-753636DA4059}"/>
  </bookViews>
  <sheets>
    <sheet name="T4 น.30" sheetId="1" r:id="rId1"/>
  </sheets>
  <definedNames>
    <definedName name="_xlnm.Print_Area" localSheetId="0">'T4 น.30'!$A$1:$E$56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B50" i="1"/>
  <c r="D49" i="1"/>
  <c r="C49" i="1"/>
  <c r="B49" i="1"/>
  <c r="D48" i="1"/>
  <c r="C48" i="1"/>
  <c r="B48" i="1"/>
  <c r="D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G31" i="1" s="1"/>
  <c r="B34" i="1"/>
  <c r="D32" i="1"/>
  <c r="C32" i="1"/>
  <c r="B32" i="1"/>
  <c r="H15" i="1"/>
  <c r="H13" i="1"/>
  <c r="J8" i="1"/>
  <c r="J15" i="1" s="1"/>
  <c r="I8" i="1"/>
  <c r="I15" i="1" s="1"/>
  <c r="H8" i="1"/>
  <c r="J6" i="1"/>
  <c r="J13" i="1" s="1"/>
  <c r="I6" i="1"/>
  <c r="I13" i="1" s="1"/>
  <c r="H6" i="1"/>
</calcChain>
</file>

<file path=xl/sharedStrings.xml><?xml version="1.0" encoding="utf-8"?>
<sst xmlns="http://schemas.openxmlformats.org/spreadsheetml/2006/main" count="94" uniqueCount="39">
  <si>
    <t>รวม</t>
  </si>
  <si>
    <t xml:space="preserve">           ชาย</t>
  </si>
  <si>
    <t>หญิง</t>
  </si>
  <si>
    <t xml:space="preserve">          จำนวน</t>
  </si>
  <si>
    <t>ยอดรวม</t>
  </si>
  <si>
    <t>ภาคเกษตรกรรม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</si>
  <si>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</si>
  <si>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</si>
  <si>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</si>
  <si>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นอกภาคเกษตรกรรม</t>
  </si>
  <si>
    <t>3.  การผลิต</t>
  </si>
  <si>
    <t>4.  ไฟฟ้า ก๊าซ ไอน้ำและระบบปรับอากาศ</t>
  </si>
  <si>
    <t>ร้อยละ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</si>
  <si>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</si>
  <si>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</si>
  <si>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</si>
  <si>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</si>
  <si>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</si>
  <si>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</si>
  <si>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</si>
  <si>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</si>
  <si>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</si>
  <si>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</si>
  <si>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</si>
  <si>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</si>
  <si>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</si>
  <si>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</si>
  <si>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</si>
  <si>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</si>
  <si>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</si>
  <si>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</si>
  <si>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</si>
  <si>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</si>
  <si>
    <t xml:space="preserve">                 ไตรมาสที่ 2 (เมษายน - มิถุนายน 2568)</t>
  </si>
  <si>
    <t>กิจกรรมทางเศรษฐกิจ</t>
  </si>
  <si>
    <t xml:space="preserve"> n.a. </t>
  </si>
  <si>
    <t>11. กิจกรรมทางการเงินและการประกันภัย</t>
  </si>
  <si>
    <t xml:space="preserve">     กิจกรรมการผลิตสินค้าและบริการที่ทำขึ้นเพื่อใช้ในครัวเรือน</t>
  </si>
  <si>
    <t xml:space="preserve"> 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</si>
</sst>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Calibri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2" fillId="0" borderId="2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horizontal="right"/>
    </xf>
    <xf numFmtId="165" fontId="7" fillId="0" borderId="0" xfId="1" applyNumberFormat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 applyAlignment="1">
      <alignment vertical="center"/>
    </xf>
    <xf numFmtId="166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167" fontId="7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horizontal="right"/>
    </xf>
    <xf numFmtId="166" fontId="10" fillId="0" borderId="0" xfId="1" applyNumberFormat="1" applyFont="1" applyAlignment="1">
      <alignment horizontal="right"/>
    </xf>
    <xf numFmtId="0" fontId="10" fillId="0" borderId="1" xfId="1" applyFont="1" applyBorder="1"/>
    <xf numFmtId="0" fontId="10" fillId="0" borderId="0" xfId="1" applyFont="1"/>
    <xf numFmtId="0" fontId="11" fillId="0" borderId="0" xfId="1" applyFont="1"/>
    <xf numFmtId="3" fontId="6" fillId="0" borderId="0" xfId="0" applyNumberFormat="1" applyFont="1" applyAlignment="1">
      <alignment horizontal="right" vertical="center"/>
    </xf>
    <xf numFmtId="165" fontId="6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 vertical="center"/>
    </xf>
    <xf numFmtId="165" fontId="7" fillId="0" borderId="0" xfId="3" applyNumberFormat="1" applyFont="1" applyFill="1" applyAlignment="1">
      <alignment horizontal="right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13" fillId="0" borderId="0" xfId="1" applyFont="1"/>
    <xf numFmtId="166" fontId="13" fillId="0" borderId="0" xfId="1" applyNumberFormat="1" applyFont="1"/>
  </cellXfs>
  <cellStyles count="4">
    <cellStyle name="Normal 2" xfId="1" xr:uid="{55C828B2-E0E4-4BFE-AD5D-5437D6D704AF}"/>
    <cellStyle name="เครื่องหมายจุลภาค 2" xfId="2" xr:uid="{DC72898F-A72A-4B42-BC80-1D14500B6D02}"/>
    <cellStyle name="จุลภาค 2" xfId="3" xr:uid="{F754B79F-7048-4B35-A984-6B7C3EFBDF9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7EDA-56CA-4DB8-9FFC-CF60BA9F1264}">
  <sheetPr>
    <tabColor rgb="FF00B050"/>
  </sheetPr>
  <dimension ref="A1:J61"/>
  <sheetViews>
    <sheetView showGridLines="0" tabSelected="1" zoomScale="110" zoomScaleNormal="110" zoomScaleSheetLayoutView="142" workbookViewId="0">
      <selection activeCell="C20" sqref="C20"/>
    </sheetView>
  </sheetViews>
  <sheetFormatPr defaultRowHeight="14.25" customHeight="1" x14ac:dyDescent="0.25"/>
  <cols>
    <col min="1" max="1" width="52.42578125" style="30" customWidth="1"/>
    <col min="2" max="4" width="17.7109375" style="30" customWidth="1"/>
    <col min="5" max="5" width="2" style="30" customWidth="1"/>
    <col min="6" max="6" width="9.140625" style="30"/>
    <col min="7" max="7" width="18.85546875" style="30" customWidth="1"/>
    <col min="8" max="8" width="18.5703125" style="30" customWidth="1"/>
    <col min="9" max="9" width="17" style="30" customWidth="1"/>
    <col min="10" max="10" width="16.28515625" style="30" customWidth="1"/>
    <col min="11" max="16384" width="9.140625" style="30"/>
  </cols>
  <sheetData>
    <row r="1" spans="1:10" s="2" customFormat="1" ht="21.95" customHeight="1" x14ac:dyDescent="0.35">
      <c r="A1" s="1" t="s">
        <v>32</v>
      </c>
    </row>
    <row r="2" spans="1:10" s="2" customFormat="1" ht="21.95" customHeight="1" x14ac:dyDescent="0.35">
      <c r="A2" s="3" t="s">
        <v>33</v>
      </c>
    </row>
    <row r="3" spans="1:10" s="2" customFormat="1" ht="3.95" customHeight="1" x14ac:dyDescent="0.35">
      <c r="A3" s="1"/>
      <c r="E3" s="4"/>
    </row>
    <row r="4" spans="1:10" s="2" customFormat="1" ht="21" customHeight="1" x14ac:dyDescent="0.35">
      <c r="A4" s="5" t="s">
        <v>34</v>
      </c>
      <c r="B4" s="6" t="s">
        <v>0</v>
      </c>
      <c r="C4" s="6" t="s">
        <v>1</v>
      </c>
      <c r="D4" s="6" t="s">
        <v>2</v>
      </c>
      <c r="E4" s="4"/>
    </row>
    <row r="5" spans="1:10" s="11" customFormat="1" ht="18" customHeight="1" x14ac:dyDescent="0.3">
      <c r="A5" s="7"/>
      <c r="B5" s="8"/>
      <c r="C5" s="9" t="s">
        <v>3</v>
      </c>
      <c r="D5" s="10"/>
      <c r="H5" s="5" t="s">
        <v>0</v>
      </c>
      <c r="I5" s="12" t="s">
        <v>1</v>
      </c>
      <c r="J5" s="5" t="s">
        <v>2</v>
      </c>
    </row>
    <row r="6" spans="1:10" s="14" customFormat="1" ht="17.25" customHeight="1" x14ac:dyDescent="0.3">
      <c r="A6" s="13" t="s">
        <v>4</v>
      </c>
      <c r="B6" s="31">
        <v>398532</v>
      </c>
      <c r="C6" s="31">
        <v>213067</v>
      </c>
      <c r="D6" s="31">
        <v>185465</v>
      </c>
      <c r="E6" s="32"/>
      <c r="G6" s="15" t="s">
        <v>5</v>
      </c>
      <c r="H6" s="16">
        <f>B7</f>
        <v>53291</v>
      </c>
      <c r="I6" s="16">
        <f t="shared" ref="I6:J6" si="0">C7</f>
        <v>35979</v>
      </c>
      <c r="J6" s="16">
        <f t="shared" si="0"/>
        <v>17312</v>
      </c>
    </row>
    <row r="7" spans="1:10" s="14" customFormat="1" ht="16.5" customHeight="1" x14ac:dyDescent="0.3">
      <c r="A7" s="17" t="s">
        <v>6</v>
      </c>
      <c r="B7" s="33">
        <v>53291</v>
      </c>
      <c r="C7" s="33">
        <v>35979</v>
      </c>
      <c r="D7" s="33">
        <v>17312</v>
      </c>
      <c r="E7" s="34"/>
      <c r="G7" s="18"/>
    </row>
    <row r="8" spans="1:10" s="14" customFormat="1" ht="16.5" customHeight="1" x14ac:dyDescent="0.3">
      <c r="A8" s="19" t="s">
        <v>7</v>
      </c>
      <c r="B8" s="35" t="s">
        <v>35</v>
      </c>
      <c r="C8" s="35" t="s">
        <v>35</v>
      </c>
      <c r="D8" s="35" t="s">
        <v>35</v>
      </c>
      <c r="E8" s="34"/>
      <c r="G8" s="15" t="s">
        <v>9</v>
      </c>
      <c r="H8" s="20">
        <f>SUM(B8:B29)</f>
        <v>345241</v>
      </c>
      <c r="I8" s="20">
        <f>SUM(C8:C29)</f>
        <v>177088</v>
      </c>
      <c r="J8" s="20">
        <f>SUM(D8:D29)</f>
        <v>168153</v>
      </c>
    </row>
    <row r="9" spans="1:10" s="14" customFormat="1" ht="16.5" customHeight="1" x14ac:dyDescent="0.3">
      <c r="A9" s="19" t="s">
        <v>10</v>
      </c>
      <c r="B9" s="33">
        <v>147165</v>
      </c>
      <c r="C9" s="33">
        <v>72208</v>
      </c>
      <c r="D9" s="33">
        <v>74957</v>
      </c>
      <c r="E9" s="34"/>
    </row>
    <row r="10" spans="1:10" s="14" customFormat="1" ht="17.25" x14ac:dyDescent="0.3">
      <c r="A10" s="17" t="s">
        <v>11</v>
      </c>
      <c r="B10" s="33">
        <v>1303</v>
      </c>
      <c r="C10" s="33">
        <v>1303</v>
      </c>
      <c r="D10" s="35" t="s">
        <v>35</v>
      </c>
      <c r="E10" s="34"/>
      <c r="I10" s="13" t="s">
        <v>12</v>
      </c>
    </row>
    <row r="11" spans="1:10" s="14" customFormat="1" ht="21" x14ac:dyDescent="0.3">
      <c r="A11" s="17" t="s">
        <v>13</v>
      </c>
      <c r="B11" s="33">
        <v>2118</v>
      </c>
      <c r="C11" s="33">
        <v>1196</v>
      </c>
      <c r="D11" s="35">
        <v>922</v>
      </c>
      <c r="E11" s="34"/>
      <c r="G11" s="11"/>
      <c r="H11" s="5" t="s">
        <v>0</v>
      </c>
      <c r="I11" s="12" t="s">
        <v>1</v>
      </c>
      <c r="J11" s="5" t="s">
        <v>2</v>
      </c>
    </row>
    <row r="12" spans="1:10" s="14" customFormat="1" ht="16.5" customHeight="1" x14ac:dyDescent="0.3">
      <c r="A12" s="17" t="s">
        <v>14</v>
      </c>
      <c r="B12" s="33">
        <v>23793</v>
      </c>
      <c r="C12" s="33">
        <v>20031</v>
      </c>
      <c r="D12" s="33">
        <v>3762</v>
      </c>
      <c r="E12" s="34"/>
      <c r="G12" s="15"/>
      <c r="H12" s="21">
        <v>100</v>
      </c>
      <c r="I12" s="21">
        <v>100</v>
      </c>
      <c r="J12" s="21">
        <v>100</v>
      </c>
    </row>
    <row r="13" spans="1:10" s="14" customFormat="1" ht="16.5" customHeight="1" x14ac:dyDescent="0.3">
      <c r="A13" s="22" t="s">
        <v>15</v>
      </c>
      <c r="B13" s="33">
        <v>62166</v>
      </c>
      <c r="C13" s="33">
        <v>32528</v>
      </c>
      <c r="D13" s="33">
        <v>29638</v>
      </c>
      <c r="E13" s="34"/>
      <c r="G13" s="15" t="s">
        <v>5</v>
      </c>
      <c r="H13" s="23">
        <f>(H6/SUM(B7:B28)*100)</f>
        <v>13.371824596268306</v>
      </c>
      <c r="I13" s="23">
        <f>(I6/SUM(C7:C28)*100)</f>
        <v>16.886237662331567</v>
      </c>
      <c r="J13" s="23">
        <f>(J6/SUM(D7:D28)*100)</f>
        <v>9.3343757582293154</v>
      </c>
    </row>
    <row r="14" spans="1:10" s="14" customFormat="1" ht="16.5" customHeight="1" x14ac:dyDescent="0.3">
      <c r="A14" s="14" t="s">
        <v>16</v>
      </c>
      <c r="B14" s="33">
        <v>10104</v>
      </c>
      <c r="C14" s="33">
        <v>7381</v>
      </c>
      <c r="D14" s="33">
        <v>2723</v>
      </c>
      <c r="E14" s="34"/>
      <c r="G14" s="18"/>
      <c r="H14" s="23"/>
    </row>
    <row r="15" spans="1:10" s="14" customFormat="1" ht="16.5" customHeight="1" x14ac:dyDescent="0.3">
      <c r="A15" s="19" t="s">
        <v>17</v>
      </c>
      <c r="B15" s="33">
        <v>31266</v>
      </c>
      <c r="C15" s="33">
        <v>10044</v>
      </c>
      <c r="D15" s="33">
        <v>21222</v>
      </c>
      <c r="E15" s="34"/>
      <c r="G15" s="15" t="s">
        <v>9</v>
      </c>
      <c r="H15" s="23">
        <f>(H8/SUM(B7:B29)*100)</f>
        <v>86.628175403731703</v>
      </c>
      <c r="I15" s="23">
        <f>(I8/SUM(C7:C29)*100)</f>
        <v>83.113762337668433</v>
      </c>
      <c r="J15" s="23">
        <f>(J8/SUM(D7:D29)*100)</f>
        <v>90.665624241770686</v>
      </c>
    </row>
    <row r="16" spans="1:10" s="14" customFormat="1" ht="16.5" customHeight="1" x14ac:dyDescent="0.3">
      <c r="A16" s="14" t="s">
        <v>18</v>
      </c>
      <c r="B16" s="35">
        <v>89</v>
      </c>
      <c r="C16" s="35" t="s">
        <v>35</v>
      </c>
      <c r="D16" s="35">
        <v>89</v>
      </c>
      <c r="E16" s="34"/>
    </row>
    <row r="17" spans="1:7" s="14" customFormat="1" ht="16.5" customHeight="1" x14ac:dyDescent="0.3">
      <c r="A17" s="14" t="s">
        <v>36</v>
      </c>
      <c r="B17" s="33">
        <v>1896</v>
      </c>
      <c r="C17" s="33">
        <v>1100</v>
      </c>
      <c r="D17" s="33">
        <v>796</v>
      </c>
      <c r="E17" s="34"/>
    </row>
    <row r="18" spans="1:7" s="14" customFormat="1" ht="16.5" customHeight="1" x14ac:dyDescent="0.5">
      <c r="A18" s="14" t="s">
        <v>19</v>
      </c>
      <c r="B18" s="33">
        <v>1541</v>
      </c>
      <c r="C18" s="35">
        <v>969</v>
      </c>
      <c r="D18" s="35">
        <v>572</v>
      </c>
    </row>
    <row r="19" spans="1:7" s="14" customFormat="1" ht="16.5" customHeight="1" x14ac:dyDescent="0.5">
      <c r="A19" s="14" t="s">
        <v>20</v>
      </c>
      <c r="B19" s="33">
        <v>3560</v>
      </c>
      <c r="C19" s="35">
        <v>672</v>
      </c>
      <c r="D19" s="33">
        <v>2888</v>
      </c>
    </row>
    <row r="20" spans="1:7" s="14" customFormat="1" ht="16.5" customHeight="1" x14ac:dyDescent="0.5">
      <c r="A20" s="14" t="s">
        <v>21</v>
      </c>
      <c r="B20" s="33">
        <v>7960</v>
      </c>
      <c r="C20" s="33">
        <v>5047</v>
      </c>
      <c r="D20" s="33">
        <v>2913</v>
      </c>
    </row>
    <row r="21" spans="1:7" s="14" customFormat="1" ht="16.5" customHeight="1" x14ac:dyDescent="0.5">
      <c r="A21" s="14" t="s">
        <v>22</v>
      </c>
      <c r="B21" s="33">
        <v>16560</v>
      </c>
      <c r="C21" s="33">
        <v>13289</v>
      </c>
      <c r="D21" s="33">
        <v>3271</v>
      </c>
    </row>
    <row r="22" spans="1:7" s="14" customFormat="1" ht="16.5" customHeight="1" x14ac:dyDescent="0.5">
      <c r="A22" s="14" t="s">
        <v>23</v>
      </c>
      <c r="B22" s="33">
        <v>10470</v>
      </c>
      <c r="C22" s="33">
        <v>5335</v>
      </c>
      <c r="D22" s="33">
        <v>5135</v>
      </c>
    </row>
    <row r="23" spans="1:7" s="14" customFormat="1" ht="16.5" customHeight="1" x14ac:dyDescent="0.5">
      <c r="A23" s="14" t="s">
        <v>24</v>
      </c>
      <c r="B23" s="33">
        <v>10580</v>
      </c>
      <c r="C23" s="33">
        <v>1103</v>
      </c>
      <c r="D23" s="33">
        <v>9477</v>
      </c>
    </row>
    <row r="24" spans="1:7" s="14" customFormat="1" ht="16.5" customHeight="1" x14ac:dyDescent="0.5">
      <c r="A24" s="14" t="s">
        <v>25</v>
      </c>
      <c r="B24" s="33">
        <v>1372</v>
      </c>
      <c r="C24" s="35">
        <v>901</v>
      </c>
      <c r="D24" s="35">
        <v>471</v>
      </c>
    </row>
    <row r="25" spans="1:7" s="14" customFormat="1" ht="16.5" customHeight="1" x14ac:dyDescent="0.5">
      <c r="A25" s="14" t="s">
        <v>26</v>
      </c>
      <c r="B25" s="33">
        <v>12594</v>
      </c>
      <c r="C25" s="33">
        <v>3981</v>
      </c>
      <c r="D25" s="33">
        <v>8613</v>
      </c>
    </row>
    <row r="26" spans="1:7" s="14" customFormat="1" ht="16.5" customHeight="1" x14ac:dyDescent="0.5">
      <c r="A26" s="14" t="s">
        <v>27</v>
      </c>
      <c r="B26" s="36"/>
      <c r="C26" s="36"/>
      <c r="D26" s="36"/>
    </row>
    <row r="27" spans="1:7" s="14" customFormat="1" ht="17.25" x14ac:dyDescent="0.5">
      <c r="A27" s="14" t="s">
        <v>37</v>
      </c>
      <c r="B27" s="35">
        <v>704</v>
      </c>
      <c r="C27" s="35" t="s">
        <v>35</v>
      </c>
      <c r="D27" s="35">
        <v>704</v>
      </c>
    </row>
    <row r="28" spans="1:7" s="14" customFormat="1" ht="16.5" customHeight="1" x14ac:dyDescent="0.5">
      <c r="A28" s="14" t="s">
        <v>29</v>
      </c>
      <c r="B28" s="35" t="s">
        <v>35</v>
      </c>
      <c r="C28" s="35" t="s">
        <v>35</v>
      </c>
      <c r="D28" s="35" t="s">
        <v>35</v>
      </c>
    </row>
    <row r="29" spans="1:7" s="14" customFormat="1" ht="16.5" customHeight="1" x14ac:dyDescent="0.5">
      <c r="A29" s="14" t="s">
        <v>30</v>
      </c>
      <c r="B29" s="35" t="s">
        <v>35</v>
      </c>
      <c r="C29" s="35" t="s">
        <v>35</v>
      </c>
      <c r="D29" s="35" t="s">
        <v>35</v>
      </c>
    </row>
    <row r="30" spans="1:7" s="14" customFormat="1" ht="25.5" customHeight="1" x14ac:dyDescent="0.3">
      <c r="A30" s="24"/>
      <c r="B30" s="25"/>
      <c r="C30" s="8" t="s">
        <v>31</v>
      </c>
      <c r="D30" s="25"/>
      <c r="E30" s="24"/>
    </row>
    <row r="31" spans="1:7" s="14" customFormat="1" ht="16.5" customHeight="1" x14ac:dyDescent="0.3">
      <c r="A31" s="13" t="s">
        <v>4</v>
      </c>
      <c r="B31" s="26">
        <v>100</v>
      </c>
      <c r="C31" s="26">
        <v>100</v>
      </c>
      <c r="D31" s="26">
        <v>100</v>
      </c>
      <c r="G31" s="21">
        <f>SUM(C33:C49)</f>
        <v>81.200000000000017</v>
      </c>
    </row>
    <row r="32" spans="1:7" s="14" customFormat="1" ht="16.5" customHeight="1" x14ac:dyDescent="0.3">
      <c r="A32" s="17" t="s">
        <v>6</v>
      </c>
      <c r="B32" s="27">
        <f>ROUND((B7/$B$6)*100,1)</f>
        <v>13.4</v>
      </c>
      <c r="C32" s="27">
        <f>ROUND((C7/$C$6)*100,1)</f>
        <v>16.899999999999999</v>
      </c>
      <c r="D32" s="27">
        <f>ROUND((D7/$D$6)*100,1)</f>
        <v>9.3000000000000007</v>
      </c>
      <c r="E32" s="21"/>
    </row>
    <row r="33" spans="1:5" s="14" customFormat="1" ht="16.5" customHeight="1" x14ac:dyDescent="0.3">
      <c r="A33" s="19" t="s">
        <v>7</v>
      </c>
      <c r="B33" s="27" t="s">
        <v>8</v>
      </c>
      <c r="C33" s="27" t="s">
        <v>8</v>
      </c>
      <c r="D33" s="27" t="s">
        <v>8</v>
      </c>
      <c r="E33" s="21"/>
    </row>
    <row r="34" spans="1:5" s="14" customFormat="1" ht="18.75" x14ac:dyDescent="0.3">
      <c r="A34" s="19" t="s">
        <v>10</v>
      </c>
      <c r="B34" s="27">
        <f t="shared" ref="B34:B40" si="1">ROUND((B9/$B$6)*100,1)</f>
        <v>36.9</v>
      </c>
      <c r="C34" s="27">
        <f t="shared" ref="C34:C40" si="2">ROUND((C9/$C$6)*100,1)</f>
        <v>33.9</v>
      </c>
      <c r="D34" s="27">
        <f>ROUND((D9/$D$6)*100,1)</f>
        <v>40.4</v>
      </c>
    </row>
    <row r="35" spans="1:5" s="14" customFormat="1" ht="18.75" x14ac:dyDescent="0.3">
      <c r="A35" s="17" t="s">
        <v>11</v>
      </c>
      <c r="B35" s="27">
        <f t="shared" si="1"/>
        <v>0.3</v>
      </c>
      <c r="C35" s="27">
        <f t="shared" si="2"/>
        <v>0.6</v>
      </c>
      <c r="D35" s="27" t="s">
        <v>8</v>
      </c>
    </row>
    <row r="36" spans="1:5" s="14" customFormat="1" ht="16.5" customHeight="1" x14ac:dyDescent="0.3">
      <c r="A36" s="17" t="s">
        <v>13</v>
      </c>
      <c r="B36" s="27">
        <f t="shared" si="1"/>
        <v>0.5</v>
      </c>
      <c r="C36" s="27">
        <f t="shared" si="2"/>
        <v>0.6</v>
      </c>
      <c r="D36" s="27">
        <f>ROUND((D11/$D$6)*100,1)</f>
        <v>0.5</v>
      </c>
    </row>
    <row r="37" spans="1:5" s="14" customFormat="1" ht="16.5" customHeight="1" x14ac:dyDescent="0.3">
      <c r="A37" s="17" t="s">
        <v>14</v>
      </c>
      <c r="B37" s="27">
        <f t="shared" si="1"/>
        <v>6</v>
      </c>
      <c r="C37" s="27">
        <f t="shared" si="2"/>
        <v>9.4</v>
      </c>
      <c r="D37" s="27">
        <f>ROUND((D12/$D$6)*100,1)</f>
        <v>2</v>
      </c>
    </row>
    <row r="38" spans="1:5" s="14" customFormat="1" ht="16.5" customHeight="1" x14ac:dyDescent="0.3">
      <c r="A38" s="22" t="s">
        <v>15</v>
      </c>
      <c r="B38" s="27">
        <f t="shared" si="1"/>
        <v>15.6</v>
      </c>
      <c r="C38" s="27">
        <f t="shared" si="2"/>
        <v>15.3</v>
      </c>
      <c r="D38" s="27">
        <f>ROUND((D13/$D$6)*100,1)</f>
        <v>16</v>
      </c>
    </row>
    <row r="39" spans="1:5" s="14" customFormat="1" ht="16.5" customHeight="1" x14ac:dyDescent="0.3">
      <c r="A39" s="14" t="s">
        <v>16</v>
      </c>
      <c r="B39" s="27">
        <f t="shared" si="1"/>
        <v>2.5</v>
      </c>
      <c r="C39" s="27">
        <f t="shared" si="2"/>
        <v>3.5</v>
      </c>
      <c r="D39" s="27">
        <f>ROUND((D14/$D$6)*100,1)</f>
        <v>1.5</v>
      </c>
    </row>
    <row r="40" spans="1:5" s="14" customFormat="1" ht="16.5" customHeight="1" x14ac:dyDescent="0.3">
      <c r="A40" s="19" t="s">
        <v>17</v>
      </c>
      <c r="B40" s="27">
        <f t="shared" si="1"/>
        <v>7.8</v>
      </c>
      <c r="C40" s="27">
        <f t="shared" si="2"/>
        <v>4.7</v>
      </c>
      <c r="D40" s="27">
        <f>ROUND((D15/$D$6)*100,1)</f>
        <v>11.4</v>
      </c>
    </row>
    <row r="41" spans="1:5" s="14" customFormat="1" ht="16.5" customHeight="1" x14ac:dyDescent="0.3">
      <c r="A41" s="14" t="s">
        <v>18</v>
      </c>
      <c r="B41" s="27" t="s">
        <v>8</v>
      </c>
      <c r="C41" s="27" t="s">
        <v>8</v>
      </c>
      <c r="D41" s="27" t="s">
        <v>8</v>
      </c>
    </row>
    <row r="42" spans="1:5" s="14" customFormat="1" ht="18" customHeight="1" x14ac:dyDescent="0.3">
      <c r="A42" s="14" t="s">
        <v>36</v>
      </c>
      <c r="B42" s="27">
        <f t="shared" ref="B42:B50" si="3">ROUND((B17/$B$6)*100,1)</f>
        <v>0.5</v>
      </c>
      <c r="C42" s="27">
        <f>ROUND((C17/$C$6)*100,1)</f>
        <v>0.5</v>
      </c>
      <c r="D42" s="27">
        <f t="shared" ref="D42:D50" si="4">ROUND((D17/$D$6)*100,1)</f>
        <v>0.4</v>
      </c>
    </row>
    <row r="43" spans="1:5" s="14" customFormat="1" ht="16.5" customHeight="1" x14ac:dyDescent="0.3">
      <c r="A43" s="14" t="s">
        <v>19</v>
      </c>
      <c r="B43" s="27">
        <f t="shared" si="3"/>
        <v>0.4</v>
      </c>
      <c r="C43" s="27">
        <f>ROUND((C18/$C$6)*100,1)</f>
        <v>0.5</v>
      </c>
      <c r="D43" s="27">
        <f t="shared" si="4"/>
        <v>0.3</v>
      </c>
    </row>
    <row r="44" spans="1:5" s="14" customFormat="1" ht="16.5" customHeight="1" x14ac:dyDescent="0.3">
      <c r="A44" s="14" t="s">
        <v>20</v>
      </c>
      <c r="B44" s="27">
        <f t="shared" si="3"/>
        <v>0.9</v>
      </c>
      <c r="C44" s="27">
        <f>ROUND((C19/$C$6)*100,1)</f>
        <v>0.3</v>
      </c>
      <c r="D44" s="27">
        <f t="shared" si="4"/>
        <v>1.6</v>
      </c>
    </row>
    <row r="45" spans="1:5" s="14" customFormat="1" ht="16.5" customHeight="1" x14ac:dyDescent="0.3">
      <c r="A45" s="14" t="s">
        <v>21</v>
      </c>
      <c r="B45" s="27">
        <f t="shared" si="3"/>
        <v>2</v>
      </c>
      <c r="C45" s="27">
        <f>ROUND((C20/$C$6)*100,1)</f>
        <v>2.4</v>
      </c>
      <c r="D45" s="27">
        <f t="shared" si="4"/>
        <v>1.6</v>
      </c>
    </row>
    <row r="46" spans="1:5" s="14" customFormat="1" ht="16.5" customHeight="1" x14ac:dyDescent="0.3">
      <c r="A46" s="14" t="s">
        <v>22</v>
      </c>
      <c r="B46" s="27">
        <f t="shared" si="3"/>
        <v>4.2</v>
      </c>
      <c r="C46" s="27">
        <f>ROUND((C21/$C$6)*100,1)</f>
        <v>6.2</v>
      </c>
      <c r="D46" s="27">
        <f t="shared" si="4"/>
        <v>1.8</v>
      </c>
    </row>
    <row r="47" spans="1:5" s="14" customFormat="1" ht="16.5" customHeight="1" x14ac:dyDescent="0.3">
      <c r="A47" s="14" t="s">
        <v>23</v>
      </c>
      <c r="B47" s="27">
        <f t="shared" si="3"/>
        <v>2.6</v>
      </c>
      <c r="C47" s="27">
        <v>2.4</v>
      </c>
      <c r="D47" s="27">
        <f t="shared" si="4"/>
        <v>2.8</v>
      </c>
    </row>
    <row r="48" spans="1:5" s="14" customFormat="1" ht="16.5" customHeight="1" x14ac:dyDescent="0.3">
      <c r="A48" s="14" t="s">
        <v>24</v>
      </c>
      <c r="B48" s="27">
        <f t="shared" si="3"/>
        <v>2.7</v>
      </c>
      <c r="C48" s="27">
        <f>ROUND((C23/$C$6)*100,1)</f>
        <v>0.5</v>
      </c>
      <c r="D48" s="27">
        <f t="shared" si="4"/>
        <v>5.0999999999999996</v>
      </c>
    </row>
    <row r="49" spans="1:5" s="14" customFormat="1" ht="16.5" customHeight="1" x14ac:dyDescent="0.3">
      <c r="A49" s="14" t="s">
        <v>25</v>
      </c>
      <c r="B49" s="27">
        <f t="shared" si="3"/>
        <v>0.3</v>
      </c>
      <c r="C49" s="27">
        <f>ROUND((C24/$C$6)*100,1)</f>
        <v>0.4</v>
      </c>
      <c r="D49" s="27">
        <f t="shared" si="4"/>
        <v>0.3</v>
      </c>
    </row>
    <row r="50" spans="1:5" s="14" customFormat="1" ht="16.5" customHeight="1" x14ac:dyDescent="0.3">
      <c r="A50" s="14" t="s">
        <v>26</v>
      </c>
      <c r="B50" s="27">
        <f t="shared" si="3"/>
        <v>3.2</v>
      </c>
      <c r="C50" s="27">
        <f>ROUND((C25/$C$6)*100,1)</f>
        <v>1.9</v>
      </c>
      <c r="D50" s="27">
        <f t="shared" si="4"/>
        <v>4.5999999999999996</v>
      </c>
    </row>
    <row r="51" spans="1:5" s="14" customFormat="1" ht="18.75" x14ac:dyDescent="0.3">
      <c r="A51" s="14" t="s">
        <v>27</v>
      </c>
      <c r="B51" s="27"/>
      <c r="C51" s="27"/>
      <c r="D51" s="27"/>
    </row>
    <row r="52" spans="1:5" s="14" customFormat="1" ht="16.5" customHeight="1" x14ac:dyDescent="0.3">
      <c r="A52" s="14" t="s">
        <v>28</v>
      </c>
      <c r="B52" s="27">
        <f>ROUND((B27/$B$6)*100,1)</f>
        <v>0.2</v>
      </c>
      <c r="C52" s="27" t="s">
        <v>8</v>
      </c>
      <c r="D52" s="27">
        <f>ROUND((D27/$D$6)*100,1)</f>
        <v>0.4</v>
      </c>
    </row>
    <row r="53" spans="1:5" s="14" customFormat="1" ht="16.5" customHeight="1" x14ac:dyDescent="0.3">
      <c r="A53" s="14" t="s">
        <v>29</v>
      </c>
      <c r="B53" s="27" t="s">
        <v>8</v>
      </c>
      <c r="C53" s="27" t="s">
        <v>8</v>
      </c>
      <c r="D53" s="27" t="s">
        <v>8</v>
      </c>
      <c r="E53" s="27"/>
    </row>
    <row r="54" spans="1:5" s="29" customFormat="1" ht="18.75" x14ac:dyDescent="0.3">
      <c r="A54" s="14" t="s">
        <v>30</v>
      </c>
      <c r="B54" s="27" t="s">
        <v>8</v>
      </c>
      <c r="C54" s="27" t="s">
        <v>8</v>
      </c>
      <c r="D54" s="27" t="s">
        <v>8</v>
      </c>
      <c r="E54" s="27"/>
    </row>
    <row r="55" spans="1:5" s="29" customFormat="1" ht="6" customHeight="1" x14ac:dyDescent="0.3">
      <c r="A55" s="28"/>
      <c r="B55" s="28"/>
      <c r="C55" s="28"/>
      <c r="D55" s="28"/>
      <c r="E55" s="28"/>
    </row>
    <row r="56" spans="1:5" ht="18" customHeight="1" x14ac:dyDescent="0.3">
      <c r="A56" s="30" t="s">
        <v>38</v>
      </c>
      <c r="B56" s="37"/>
      <c r="C56" s="37"/>
      <c r="D56" s="37"/>
      <c r="E56" s="29"/>
    </row>
    <row r="57" spans="1:5" ht="18" customHeight="1" x14ac:dyDescent="0.25">
      <c r="A57" s="38"/>
      <c r="B57" s="39"/>
      <c r="C57" s="39"/>
      <c r="D57" s="39"/>
      <c r="E57" s="39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2024-09-26T04:37:58Z</dcterms:created>
  <dcterms:modified xsi:type="dcterms:W3CDTF">2025-11-25T04:56:42Z</dcterms:modified>
</cp:coreProperties>
</file>