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3-2566\"/>
    </mc:Choice>
  </mc:AlternateContent>
  <xr:revisionPtr revIDLastSave="0" documentId="13_ncr:1_{E1F9A502-86BC-4C88-BEE8-02B18B68B79E}" xr6:coauthVersionLast="47" xr6:coauthVersionMax="47" xr10:uidLastSave="{00000000-0000-0000-0000-000000000000}"/>
  <bookViews>
    <workbookView xWindow="14295" yWindow="0" windowWidth="14610" windowHeight="15585" xr2:uid="{8F02EFDB-D905-4A3D-9CA9-AAEBFBDC34A9}"/>
  </bookViews>
  <sheets>
    <sheet name="T2 น.28_" sheetId="1" r:id="rId1"/>
  </sheets>
  <definedNames>
    <definedName name="_xlnm.Print_Area" localSheetId="0">'T2 น.28_'!$A$1:$E$38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B36" i="1"/>
  <c r="C34" i="1"/>
  <c r="B34" i="1"/>
  <c r="D33" i="1"/>
  <c r="C33" i="1"/>
  <c r="B33" i="1"/>
  <c r="D32" i="1"/>
  <c r="C32" i="1"/>
  <c r="B32" i="1"/>
  <c r="D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D24" i="1"/>
  <c r="C24" i="1"/>
  <c r="B24" i="1"/>
  <c r="D23" i="1"/>
  <c r="C23" i="1"/>
  <c r="B23" i="1"/>
  <c r="D22" i="1"/>
  <c r="D15" i="1"/>
  <c r="B15" i="1"/>
  <c r="D11" i="1"/>
  <c r="C11" i="1"/>
  <c r="B11" i="1"/>
</calcChain>
</file>

<file path=xl/sharedStrings.xml><?xml version="1.0" encoding="utf-8"?>
<sst xmlns="http://schemas.openxmlformats.org/spreadsheetml/2006/main" count="52" uniqueCount="24">
  <si>
    <t xml:space="preserve">ตารางที่  2  จำนวนและร้อยละของประชากรอายุ 15 ปีขึ้นไป จำแนกตามระดับการศึกษาที่สำเร็จ และเพศ </t>
  </si>
  <si>
    <t>ระดับการศึกษาที่สำเร็จ</t>
  </si>
  <si>
    <t>รวม</t>
  </si>
  <si>
    <t xml:space="preserve">         ชาย</t>
  </si>
  <si>
    <t>หญิง</t>
  </si>
  <si>
    <t xml:space="preserve">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</si>
  <si>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</si>
  <si>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</si>
  <si>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</si>
  <si>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</si>
  <si>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</si>
  <si>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</si>
  <si>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</si>
  <si>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</si>
  <si>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</si>
  <si>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</si>
  <si>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</si>
  <si>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</si>
  <si>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</si>
  <si>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</si>
  <si>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</si>
  <si>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</si>
  <si>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ร้อยละ</t>
  </si>
  <si>
    <t xml:space="preserve">                ไตรมาสที่ 3 (กรกฎาคม - 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</si>
</sst>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8" fillId="0" borderId="0" xfId="1" applyFont="1" applyAlignment="1">
      <alignment vertical="center"/>
    </xf>
    <xf numFmtId="3" fontId="9" fillId="2" borderId="0" xfId="0" applyNumberFormat="1" applyFont="1" applyFill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left" vertical="center"/>
    </xf>
    <xf numFmtId="3" fontId="8" fillId="0" borderId="0" xfId="1" applyNumberFormat="1" applyFont="1" applyAlignment="1">
      <alignment horizontal="right"/>
    </xf>
    <xf numFmtId="3" fontId="8" fillId="0" borderId="0" xfId="1" quotePrefix="1" applyNumberFormat="1" applyFont="1" applyAlignment="1">
      <alignment horizontal="right"/>
    </xf>
    <xf numFmtId="164" fontId="8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/>
    </xf>
    <xf numFmtId="165" fontId="6" fillId="0" borderId="0" xfId="1" applyNumberFormat="1" applyFont="1" applyAlignment="1">
      <alignment vertical="center"/>
    </xf>
    <xf numFmtId="165" fontId="8" fillId="0" borderId="0" xfId="1" applyNumberFormat="1" applyFont="1"/>
    <xf numFmtId="0" fontId="10" fillId="0" borderId="1" xfId="1" applyFont="1" applyBorder="1"/>
    <xf numFmtId="0" fontId="11" fillId="0" borderId="1" xfId="1" applyFont="1" applyBorder="1"/>
    <xf numFmtId="165" fontId="11" fillId="0" borderId="1" xfId="1" applyNumberFormat="1" applyFont="1" applyBorder="1"/>
    <xf numFmtId="0" fontId="11" fillId="0" borderId="0" xfId="1" applyFont="1"/>
    <xf numFmtId="0" fontId="11" fillId="0" borderId="3" xfId="1" applyFont="1" applyBorder="1"/>
    <xf numFmtId="165" fontId="3" fillId="0" borderId="3" xfId="1" applyNumberFormat="1" applyFont="1" applyBorder="1"/>
    <xf numFmtId="0" fontId="10" fillId="0" borderId="0" xfId="1" applyFont="1"/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65" fontId="8" fillId="0" borderId="0" xfId="1" applyNumberFormat="1" applyFont="1" applyAlignment="1">
      <alignment horizontal="right"/>
    </xf>
  </cellXfs>
  <cellStyles count="2">
    <cellStyle name="Normal 2" xfId="1" xr:uid="{64F1E57F-C7BA-4F1B-9F11-653733EACD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0BD1-8D3E-4153-A061-58177E04D4B8}">
  <sheetPr>
    <tabColor rgb="FF00B050"/>
  </sheetPr>
  <dimension ref="A1:E39"/>
  <sheetViews>
    <sheetView showGridLines="0" tabSelected="1" zoomScale="98" zoomScaleNormal="98" zoomScaleSheetLayoutView="120" workbookViewId="0">
      <selection activeCell="A9" sqref="A9"/>
    </sheetView>
  </sheetViews>
  <sheetFormatPr defaultRowHeight="26.25" customHeight="1" x14ac:dyDescent="0.25"/>
  <cols>
    <col min="1" max="1" width="46" style="30" customWidth="1"/>
    <col min="2" max="3" width="16.7109375" style="27" customWidth="1"/>
    <col min="4" max="4" width="14.85546875" style="27" customWidth="1"/>
    <col min="5" max="5" width="2.7109375" style="27" customWidth="1"/>
    <col min="6" max="16384" width="9.140625" style="27"/>
  </cols>
  <sheetData>
    <row r="1" spans="1:5" s="2" customFormat="1" ht="26.25" customHeight="1" x14ac:dyDescent="0.35">
      <c r="A1" s="1" t="s">
        <v>0</v>
      </c>
    </row>
    <row r="2" spans="1:5" s="2" customFormat="1" ht="21.95" customHeight="1" x14ac:dyDescent="0.35">
      <c r="A2" s="1" t="s">
        <v>23</v>
      </c>
    </row>
    <row r="3" spans="1:5" s="2" customFormat="1" ht="9.9499999999999993" customHeight="1" x14ac:dyDescent="0.35">
      <c r="A3" s="3"/>
      <c r="E3" s="4"/>
    </row>
    <row r="4" spans="1:5" s="8" customFormat="1" ht="26.25" customHeight="1" x14ac:dyDescent="0.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9" customFormat="1" ht="26.1" customHeight="1" x14ac:dyDescent="0.3">
      <c r="B5" s="10"/>
      <c r="C5" s="11" t="s">
        <v>5</v>
      </c>
      <c r="D5" s="11"/>
    </row>
    <row r="6" spans="1:5" s="13" customFormat="1" ht="20.25" customHeight="1" x14ac:dyDescent="0.3">
      <c r="A6" s="12" t="s">
        <v>6</v>
      </c>
      <c r="B6" s="31">
        <v>551411</v>
      </c>
      <c r="C6" s="31">
        <v>264876</v>
      </c>
      <c r="D6" s="31">
        <v>286535</v>
      </c>
    </row>
    <row r="7" spans="1:5" s="16" customFormat="1" ht="20.25" customHeight="1" x14ac:dyDescent="0.3">
      <c r="A7" s="14" t="s">
        <v>7</v>
      </c>
      <c r="B7" s="32">
        <v>5121.99</v>
      </c>
      <c r="C7" s="32">
        <v>1578.16</v>
      </c>
      <c r="D7" s="32">
        <v>3543.84</v>
      </c>
    </row>
    <row r="8" spans="1:5" s="16" customFormat="1" ht="20.25" customHeight="1" x14ac:dyDescent="0.3">
      <c r="A8" s="16" t="s">
        <v>8</v>
      </c>
      <c r="B8" s="32">
        <v>94260.23</v>
      </c>
      <c r="C8" s="32">
        <v>34842.54</v>
      </c>
      <c r="D8" s="32">
        <v>59417</v>
      </c>
    </row>
    <row r="9" spans="1:5" s="16" customFormat="1" ht="20.25" customHeight="1" x14ac:dyDescent="0.3">
      <c r="A9" s="17" t="s">
        <v>9</v>
      </c>
      <c r="B9" s="32">
        <v>80691.149999999994</v>
      </c>
      <c r="C9" s="32">
        <v>42916.25</v>
      </c>
      <c r="D9" s="32">
        <v>37774.910000000003</v>
      </c>
    </row>
    <row r="10" spans="1:5" s="16" customFormat="1" ht="20.25" customHeight="1" x14ac:dyDescent="0.3">
      <c r="A10" s="17" t="s">
        <v>10</v>
      </c>
      <c r="B10" s="32">
        <v>118407.66</v>
      </c>
      <c r="C10" s="32">
        <v>63999</v>
      </c>
      <c r="D10" s="32">
        <v>54409</v>
      </c>
    </row>
    <row r="11" spans="1:5" s="16" customFormat="1" ht="20.25" customHeight="1" x14ac:dyDescent="0.3">
      <c r="A11" s="16" t="s">
        <v>11</v>
      </c>
      <c r="B11" s="18">
        <f>SUM(B12:B13)</f>
        <v>133626.15</v>
      </c>
      <c r="C11" s="18">
        <f t="shared" ref="C11:D11" si="0">SUM(C12:C13)</f>
        <v>66376.899999999994</v>
      </c>
      <c r="D11" s="18">
        <f t="shared" si="0"/>
        <v>67248.72</v>
      </c>
    </row>
    <row r="12" spans="1:5" s="16" customFormat="1" ht="20.25" customHeight="1" x14ac:dyDescent="0.3">
      <c r="A12" s="17" t="s">
        <v>12</v>
      </c>
      <c r="B12" s="32">
        <v>111402.26</v>
      </c>
      <c r="C12" s="32">
        <v>53191</v>
      </c>
      <c r="D12" s="32">
        <v>58210.73</v>
      </c>
    </row>
    <row r="13" spans="1:5" s="16" customFormat="1" ht="20.25" customHeight="1" x14ac:dyDescent="0.3">
      <c r="A13" s="17" t="s">
        <v>13</v>
      </c>
      <c r="B13" s="32">
        <v>22223.89</v>
      </c>
      <c r="C13" s="32">
        <v>13185.9</v>
      </c>
      <c r="D13" s="32">
        <v>9037.99</v>
      </c>
    </row>
    <row r="14" spans="1:5" s="16" customFormat="1" ht="20.25" customHeight="1" x14ac:dyDescent="0.3">
      <c r="A14" s="17" t="s">
        <v>14</v>
      </c>
      <c r="B14" s="32" t="s">
        <v>15</v>
      </c>
      <c r="C14" s="32" t="s">
        <v>15</v>
      </c>
      <c r="D14" s="32" t="s">
        <v>15</v>
      </c>
    </row>
    <row r="15" spans="1:5" s="16" customFormat="1" ht="20.25" customHeight="1" x14ac:dyDescent="0.3">
      <c r="A15" s="16" t="s">
        <v>16</v>
      </c>
      <c r="B15" s="18">
        <f>SUM(B16:B18)</f>
        <v>118651.59</v>
      </c>
      <c r="C15" s="18">
        <v>54511</v>
      </c>
      <c r="D15" s="18">
        <f t="shared" ref="D15" si="1">SUM(D16:D18)</f>
        <v>64140.740000000005</v>
      </c>
    </row>
    <row r="16" spans="1:5" s="16" customFormat="1" ht="20.25" customHeight="1" x14ac:dyDescent="0.3">
      <c r="A16" s="20" t="s">
        <v>17</v>
      </c>
      <c r="B16" s="32">
        <v>52907.839999999997</v>
      </c>
      <c r="C16" s="32">
        <v>22036.959999999999</v>
      </c>
      <c r="D16" s="32">
        <v>30870.880000000001</v>
      </c>
    </row>
    <row r="17" spans="1:4" s="16" customFormat="1" ht="20.25" customHeight="1" x14ac:dyDescent="0.3">
      <c r="A17" s="20" t="s">
        <v>18</v>
      </c>
      <c r="B17" s="32">
        <v>55866.96</v>
      </c>
      <c r="C17" s="32">
        <v>30773</v>
      </c>
      <c r="D17" s="32">
        <v>25093.86</v>
      </c>
    </row>
    <row r="18" spans="1:4" s="16" customFormat="1" ht="20.25" customHeight="1" x14ac:dyDescent="0.3">
      <c r="A18" s="20" t="s">
        <v>19</v>
      </c>
      <c r="B18" s="32">
        <v>9876.7900000000009</v>
      </c>
      <c r="C18" s="32">
        <v>1701</v>
      </c>
      <c r="D18" s="32">
        <v>8176</v>
      </c>
    </row>
    <row r="19" spans="1:4" s="16" customFormat="1" ht="20.25" customHeight="1" x14ac:dyDescent="0.3">
      <c r="A19" s="17" t="s">
        <v>20</v>
      </c>
      <c r="B19" s="19" t="s">
        <v>15</v>
      </c>
      <c r="C19" s="19" t="s">
        <v>15</v>
      </c>
      <c r="D19" s="18" t="s">
        <v>15</v>
      </c>
    </row>
    <row r="20" spans="1:4" s="16" customFormat="1" ht="20.25" customHeight="1" x14ac:dyDescent="0.3">
      <c r="A20" s="17" t="s">
        <v>21</v>
      </c>
      <c r="B20" s="32">
        <v>652.23</v>
      </c>
      <c r="C20" s="32">
        <v>652.23</v>
      </c>
      <c r="D20" s="15" t="s">
        <v>15</v>
      </c>
    </row>
    <row r="21" spans="1:4" s="1" customFormat="1" ht="30" customHeight="1" x14ac:dyDescent="0.3">
      <c r="C21" s="21" t="s">
        <v>22</v>
      </c>
    </row>
    <row r="22" spans="1:4" s="16" customFormat="1" ht="20.25" customHeight="1" x14ac:dyDescent="0.3">
      <c r="A22" s="12" t="s">
        <v>6</v>
      </c>
      <c r="B22" s="22">
        <v>100</v>
      </c>
      <c r="C22" s="22">
        <v>100</v>
      </c>
      <c r="D22" s="22">
        <f t="shared" ref="D22" si="2">SUM(D23:D27,D31,D35:D36)</f>
        <v>99.999724291971319</v>
      </c>
    </row>
    <row r="23" spans="1:4" s="16" customFormat="1" ht="20.25" customHeight="1" x14ac:dyDescent="0.3">
      <c r="A23" s="14" t="s">
        <v>7</v>
      </c>
      <c r="B23" s="23">
        <f>(B7/551411)*100</f>
        <v>0.92888788943274614</v>
      </c>
      <c r="C23" s="23">
        <f>(C7/264876)*100</f>
        <v>0.59581086999199628</v>
      </c>
      <c r="D23" s="23">
        <f>(D7/286535)*100</f>
        <v>1.2367913169420839</v>
      </c>
    </row>
    <row r="24" spans="1:4" s="16" customFormat="1" ht="20.25" customHeight="1" x14ac:dyDescent="0.3">
      <c r="A24" s="16" t="s">
        <v>8</v>
      </c>
      <c r="B24" s="23">
        <f t="shared" ref="B24:B29" si="3">(B8/551411)*100</f>
        <v>17.094368810197839</v>
      </c>
      <c r="C24" s="23">
        <f t="shared" ref="C24:C29" si="4">(C8/264876)*100</f>
        <v>13.154283513795134</v>
      </c>
      <c r="D24" s="23">
        <f t="shared" ref="D24:D29" si="5">(D8/286535)*100</f>
        <v>20.736384734849146</v>
      </c>
    </row>
    <row r="25" spans="1:4" s="16" customFormat="1" ht="20.25" customHeight="1" x14ac:dyDescent="0.3">
      <c r="A25" s="17" t="s">
        <v>9</v>
      </c>
      <c r="B25" s="23">
        <v>14.7</v>
      </c>
      <c r="C25" s="23">
        <f t="shared" si="4"/>
        <v>16.202392817771337</v>
      </c>
      <c r="D25" s="23">
        <f t="shared" si="5"/>
        <v>13.1833493290523</v>
      </c>
    </row>
    <row r="26" spans="1:4" s="16" customFormat="1" ht="20.25" customHeight="1" x14ac:dyDescent="0.3">
      <c r="A26" s="17" t="s">
        <v>10</v>
      </c>
      <c r="B26" s="23">
        <f t="shared" si="3"/>
        <v>21.473575971462303</v>
      </c>
      <c r="C26" s="23">
        <f t="shared" si="4"/>
        <v>24.161871970280433</v>
      </c>
      <c r="D26" s="23">
        <f t="shared" si="5"/>
        <v>18.988605231472594</v>
      </c>
    </row>
    <row r="27" spans="1:4" s="16" customFormat="1" ht="20.25" customHeight="1" x14ac:dyDescent="0.3">
      <c r="A27" s="16" t="s">
        <v>11</v>
      </c>
      <c r="B27" s="23">
        <f>SUM(B28:B29)</f>
        <v>24.233493709773654</v>
      </c>
      <c r="C27" s="23">
        <f t="shared" ref="C27:D27" si="6">SUM(C28:C29)</f>
        <v>25.059612799951676</v>
      </c>
      <c r="D27" s="23">
        <f t="shared" si="6"/>
        <v>23.469635472106376</v>
      </c>
    </row>
    <row r="28" spans="1:4" s="16" customFormat="1" ht="20.25" customHeight="1" x14ac:dyDescent="0.3">
      <c r="A28" s="17" t="s">
        <v>12</v>
      </c>
      <c r="B28" s="23">
        <f t="shared" si="3"/>
        <v>20.203126161792202</v>
      </c>
      <c r="C28" s="23">
        <f t="shared" si="4"/>
        <v>20.081472085051118</v>
      </c>
      <c r="D28" s="23">
        <f t="shared" si="5"/>
        <v>20.315399514893471</v>
      </c>
    </row>
    <row r="29" spans="1:4" s="16" customFormat="1" ht="20.25" customHeight="1" x14ac:dyDescent="0.3">
      <c r="A29" s="17" t="s">
        <v>13</v>
      </c>
      <c r="B29" s="23">
        <f t="shared" si="3"/>
        <v>4.0303675479814514</v>
      </c>
      <c r="C29" s="23">
        <f t="shared" si="4"/>
        <v>4.9781407149005572</v>
      </c>
      <c r="D29" s="23">
        <f t="shared" si="5"/>
        <v>3.1542359572129057</v>
      </c>
    </row>
    <row r="30" spans="1:4" s="16" customFormat="1" ht="20.25" customHeight="1" x14ac:dyDescent="0.3">
      <c r="A30" s="17" t="s">
        <v>14</v>
      </c>
      <c r="B30" s="33" t="s">
        <v>15</v>
      </c>
      <c r="C30" s="33" t="s">
        <v>15</v>
      </c>
      <c r="D30" s="33" t="s">
        <v>15</v>
      </c>
    </row>
    <row r="31" spans="1:4" s="16" customFormat="1" ht="20.25" customHeight="1" x14ac:dyDescent="0.3">
      <c r="A31" s="16" t="s">
        <v>16</v>
      </c>
      <c r="B31" s="23">
        <f>(B15/551411)*100</f>
        <v>21.517813391462994</v>
      </c>
      <c r="C31" s="23">
        <v>20.5</v>
      </c>
      <c r="D31" s="23">
        <f>(D15/286535)*100</f>
        <v>22.38495820754882</v>
      </c>
    </row>
    <row r="32" spans="1:4" s="16" customFormat="1" ht="20.25" customHeight="1" x14ac:dyDescent="0.3">
      <c r="A32" s="20" t="s">
        <v>17</v>
      </c>
      <c r="B32" s="23">
        <f>(B16/551411)*100</f>
        <v>9.5949917575093711</v>
      </c>
      <c r="C32" s="23">
        <f t="shared" ref="C32:C36" si="7">(C16/264876)*100</f>
        <v>8.3197269665805891</v>
      </c>
      <c r="D32" s="23">
        <f t="shared" ref="D32:D33" si="8">(D16/286535)*100</f>
        <v>10.773860086900379</v>
      </c>
    </row>
    <row r="33" spans="1:5" s="16" customFormat="1" ht="20.25" customHeight="1" x14ac:dyDescent="0.3">
      <c r="A33" s="20" t="s">
        <v>18</v>
      </c>
      <c r="B33" s="23">
        <f t="shared" ref="B33:B36" si="9">(B17/551411)*100</f>
        <v>10.131636837132376</v>
      </c>
      <c r="C33" s="23">
        <f t="shared" si="7"/>
        <v>11.617889125477582</v>
      </c>
      <c r="D33" s="23">
        <f t="shared" si="8"/>
        <v>8.7576945224841651</v>
      </c>
    </row>
    <row r="34" spans="1:5" s="16" customFormat="1" ht="20.25" customHeight="1" x14ac:dyDescent="0.3">
      <c r="A34" s="20" t="s">
        <v>19</v>
      </c>
      <c r="B34" s="23">
        <f t="shared" si="9"/>
        <v>1.791184796821246</v>
      </c>
      <c r="C34" s="23">
        <f t="shared" si="7"/>
        <v>0.64218728763647892</v>
      </c>
      <c r="D34" s="23">
        <v>2.8</v>
      </c>
    </row>
    <row r="35" spans="1:5" s="16" customFormat="1" ht="20.25" customHeight="1" x14ac:dyDescent="0.3">
      <c r="A35" s="17" t="s">
        <v>20</v>
      </c>
      <c r="B35" s="33" t="s">
        <v>15</v>
      </c>
      <c r="C35" s="33" t="s">
        <v>15</v>
      </c>
      <c r="D35" s="33" t="s">
        <v>15</v>
      </c>
    </row>
    <row r="36" spans="1:5" s="16" customFormat="1" ht="20.25" customHeight="1" x14ac:dyDescent="0.3">
      <c r="A36" s="17" t="s">
        <v>21</v>
      </c>
      <c r="B36" s="23">
        <f t="shared" si="9"/>
        <v>0.11828382096113424</v>
      </c>
      <c r="C36" s="23">
        <f t="shared" si="7"/>
        <v>0.24623974992071762</v>
      </c>
      <c r="D36" s="33" t="s">
        <v>15</v>
      </c>
    </row>
    <row r="37" spans="1:5" ht="6" customHeight="1" x14ac:dyDescent="0.25">
      <c r="A37" s="24"/>
      <c r="B37" s="25"/>
      <c r="C37" s="26"/>
      <c r="D37" s="26"/>
      <c r="E37" s="25"/>
    </row>
    <row r="38" spans="1:5" ht="20.25" customHeight="1" x14ac:dyDescent="0.35">
      <c r="A38" s="28"/>
      <c r="B38" s="29"/>
      <c r="C38" s="29"/>
      <c r="D38" s="29"/>
    </row>
    <row r="39" spans="1:5" ht="20.25" customHeight="1" x14ac:dyDescent="0.25"/>
  </sheetData>
  <pageMargins left="0.59055118110236227" right="0.15748031496062992" top="0.98425196850393704" bottom="0.15748031496062992" header="0.39370078740157483" footer="0.19685039370078741"/>
  <pageSetup paperSize="9" orientation="portrait" horizontalDpi="4294967293" r:id="rId1"/>
  <headerFooter>
    <oddHeader>&amp;L&amp;"TH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 น.28_</vt:lpstr>
      <vt:lpstr>'T2 น.28_'!Print_Area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2023-07-20T07:48:40Z</dcterms:created>
  <dcterms:modified xsi:type="dcterms:W3CDTF">2023-11-28T03:52:29Z</dcterms:modified>
</cp:coreProperties>
</file>