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D:\00 - โชติวัฒน์\23 - รายงานสรง\2567\ไตรมาส 1.67\"/>
    </mc:Choice>
  </mc:AlternateContent>
  <xr:revisionPtr revIDLastSave="0" documentId="13_ncr:1_{AD6881DE-BB27-4168-8A2E-D9E6AA7D5736}" xr6:coauthVersionLast="36" xr6:coauthVersionMax="47" xr10:uidLastSave="{00000000-0000-0000-0000-000000000000}"/>
  <bookViews>
    <workbookView xWindow="0" yWindow="0" windowWidth="20490" windowHeight="7290" xr2:uid="{00000000-000D-0000-FFFF-FFFF00000000}"/>
  </bookViews>
  <sheets>
    <sheet name="ตารางที่5" sheetId="1" r:id="rId1"/>
    <sheet name="Sheet1" sheetId="2" r:id="rId2"/>
  </sheets>
  <definedNames>
    <definedName name="_xlnm.Print_Area" localSheetId="0">ตารางที่5!$A$1:$D$22</definedName>
  </definedNames>
  <calcPr calcId="191029"/>
</workbook>
</file>

<file path=xl/calcChain.xml><?xml version="1.0" encoding="utf-8"?>
<calcChain xmlns="http://schemas.openxmlformats.org/spreadsheetml/2006/main">
  <c r="B15" i="2" l="1"/>
  <c r="D15" i="2"/>
  <c r="B16" i="2"/>
  <c r="C16" i="2"/>
  <c r="D16" i="2"/>
  <c r="B17" i="2"/>
  <c r="C17" i="2"/>
  <c r="D17" i="2"/>
  <c r="B18" i="2"/>
  <c r="C18" i="2"/>
  <c r="B19" i="2"/>
  <c r="C19" i="2"/>
  <c r="D19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C7" i="2"/>
  <c r="D7" i="2"/>
  <c r="C8" i="2"/>
  <c r="D8" i="2"/>
  <c r="C9" i="2"/>
  <c r="D9" i="2"/>
  <c r="C10" i="2"/>
  <c r="D10" i="2"/>
  <c r="C11" i="2"/>
  <c r="D11" i="2"/>
  <c r="C6" i="2"/>
  <c r="D6" i="2" l="1"/>
  <c r="B6" i="2" l="1"/>
  <c r="D5" i="2"/>
  <c r="B10" i="2"/>
  <c r="B11" i="2"/>
  <c r="H14" i="2" l="1"/>
  <c r="D14" i="2" s="1"/>
  <c r="C5" i="2"/>
  <c r="B9" i="2"/>
  <c r="B8" i="2"/>
  <c r="B7" i="2"/>
  <c r="D13" i="2" l="1"/>
  <c r="G14" i="2"/>
  <c r="C14" i="2" s="1"/>
  <c r="H13" i="2"/>
  <c r="B5" i="2"/>
  <c r="C13" i="2" l="1"/>
  <c r="F14" i="2"/>
  <c r="G13" i="2"/>
  <c r="B13" i="2" l="1"/>
  <c r="F13" i="2"/>
</calcChain>
</file>

<file path=xl/sharedStrings.xml><?xml version="1.0" encoding="utf-8"?>
<sst xmlns="http://schemas.openxmlformats.org/spreadsheetml/2006/main" count="44" uniqueCount="15">
  <si>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</si>
  <si>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</si>
  <si>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</si>
  <si>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</si>
  <si>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</si>
  <si>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</si>
  <si>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</si>
  <si>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</si>
  <si>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</si>
  <si>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</si>
  <si>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</si>
  <si>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</si>
  <si>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</si>
  <si>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</si>
  <si>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ทำงานส่วนตัว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</si>
</sst>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  <numFmt numFmtId="190" formatCode="\-"/>
    <numFmt numFmtId="191" formatCode="_-* #,##0.00_-;\-* #,##0.00_-;_-* &quot;-&quot;_-;_-@_-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88" fontId="1" fillId="0" borderId="3" xfId="0" applyNumberFormat="1" applyFont="1" applyBorder="1" applyAlignment="1">
      <alignment horizontal="right" vertical="center"/>
    </xf>
    <xf numFmtId="189" fontId="2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vertical="center"/>
    </xf>
    <xf numFmtId="0" fontId="0" fillId="0" borderId="0" xfId="0" applyAlignment="1">
      <alignment horizontal="right"/>
    </xf>
    <xf numFmtId="189" fontId="0" fillId="0" borderId="0" xfId="21" applyNumberFormat="1" applyFont="1"/>
    <xf numFmtId="190" fontId="1" fillId="0" borderId="0" xfId="21" applyNumberFormat="1" applyFont="1" applyAlignment="1">
      <alignment vertical="center"/>
    </xf>
    <xf numFmtId="188" fontId="5" fillId="0" borderId="0" xfId="0" applyNumberFormat="1" applyFont="1"/>
    <xf numFmtId="191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191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จุลภาค" xfId="21" builtinId="3"/>
    <cellStyle name="จุลภาค 2" xfId="23" xr:uid="{00000000-0005-0000-0000-000043000000}"/>
    <cellStyle name="ปกติ" xfId="0" builtinId="0"/>
    <cellStyle name="ปกติ 2" xfId="22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D4A2B482-01DA-48C2-9F69-F6808B4C023E}"/>
            </a:ext>
          </a:extLst>
        </xdr:cNvPr>
        <xdr:cNvSpPr txBox="1">
          <a:spLocks noChangeArrowheads="1"/>
        </xdr:cNvSpPr>
      </xdr:nvSpPr>
      <xdr:spPr bwMode="auto">
        <a:xfrm>
          <a:off x="571500" y="76708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4FBDFECE-E5D5-442C-BB0B-8833F9EA12D0}"/>
            </a:ext>
          </a:extLst>
        </xdr:cNvPr>
        <xdr:cNvSpPr txBox="1">
          <a:spLocks noChangeArrowheads="1"/>
        </xdr:cNvSpPr>
      </xdr:nvSpPr>
      <xdr:spPr bwMode="auto">
        <a:xfrm>
          <a:off x="571500" y="76708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view="pageLayout" zoomScale="90" zoomScaleNormal="90" zoomScaleSheetLayoutView="90" zoomScalePageLayoutView="90" workbookViewId="0">
      <selection activeCell="C21" sqref="C21"/>
    </sheetView>
  </sheetViews>
  <sheetFormatPr defaultColWidth="9" defaultRowHeight="27" customHeight="1" x14ac:dyDescent="0.5"/>
  <cols>
    <col min="1" max="1" width="39.28515625" style="1" customWidth="1"/>
    <col min="2" max="2" width="21.7109375" style="1" customWidth="1"/>
    <col min="3" max="4" width="16.42578125" style="1" customWidth="1"/>
    <col min="5" max="5" width="15.28515625" customWidth="1"/>
    <col min="6" max="135" width="9" customWidth="1"/>
  </cols>
  <sheetData>
    <row r="1" spans="1:5" ht="27" customHeight="1" x14ac:dyDescent="0.5">
      <c r="A1" s="25" t="s">
        <v>11</v>
      </c>
    </row>
    <row r="2" spans="1:5" ht="27" customHeight="1" x14ac:dyDescent="0.5">
      <c r="A2" s="24"/>
    </row>
    <row r="3" spans="1:5" s="2" customFormat="1" ht="27" customHeight="1" x14ac:dyDescent="0.35">
      <c r="A3" s="16" t="s">
        <v>0</v>
      </c>
      <c r="B3" s="17" t="s">
        <v>1</v>
      </c>
      <c r="C3" s="17" t="s">
        <v>2</v>
      </c>
      <c r="D3" s="17" t="s">
        <v>3</v>
      </c>
    </row>
    <row r="4" spans="1:5" s="2" customFormat="1" ht="27" customHeight="1" x14ac:dyDescent="0.35">
      <c r="A4" s="18"/>
      <c r="B4" s="41" t="s">
        <v>4</v>
      </c>
      <c r="C4" s="41"/>
      <c r="D4" s="41"/>
    </row>
    <row r="5" spans="1:5" s="4" customFormat="1" ht="27" customHeight="1" x14ac:dyDescent="0.5">
      <c r="A5" s="19" t="s">
        <v>5</v>
      </c>
      <c r="B5" s="29">
        <v>108274</v>
      </c>
      <c r="C5" s="29">
        <v>56982</v>
      </c>
      <c r="D5" s="29">
        <v>51292</v>
      </c>
      <c r="E5" s="29"/>
    </row>
    <row r="6" spans="1:5" s="5" customFormat="1" ht="27" customHeight="1" x14ac:dyDescent="0.5">
      <c r="A6" s="20" t="s">
        <v>7</v>
      </c>
      <c r="B6" s="30">
        <v>2656</v>
      </c>
      <c r="C6" s="30">
        <v>2009</v>
      </c>
      <c r="D6" s="30">
        <v>647</v>
      </c>
      <c r="E6" s="30"/>
    </row>
    <row r="7" spans="1:5" s="5" customFormat="1" ht="27" customHeight="1" x14ac:dyDescent="0.5">
      <c r="A7" s="20" t="s">
        <v>8</v>
      </c>
      <c r="B7" s="30">
        <v>18593</v>
      </c>
      <c r="C7" s="30">
        <v>8347</v>
      </c>
      <c r="D7" s="30">
        <v>10246</v>
      </c>
      <c r="E7" s="30"/>
    </row>
    <row r="8" spans="1:5" s="5" customFormat="1" ht="27" customHeight="1" x14ac:dyDescent="0.5">
      <c r="A8" s="20" t="s">
        <v>9</v>
      </c>
      <c r="B8" s="30">
        <v>37563</v>
      </c>
      <c r="C8" s="30">
        <v>21046</v>
      </c>
      <c r="D8" s="30">
        <v>16517</v>
      </c>
      <c r="E8" s="30"/>
    </row>
    <row r="9" spans="1:5" s="5" customFormat="1" ht="27" customHeight="1" x14ac:dyDescent="0.5">
      <c r="A9" s="20" t="s">
        <v>14</v>
      </c>
      <c r="B9" s="30">
        <v>37796</v>
      </c>
      <c r="C9" s="30">
        <v>20045</v>
      </c>
      <c r="D9" s="30">
        <v>17751</v>
      </c>
      <c r="E9" s="30"/>
    </row>
    <row r="10" spans="1:5" ht="27" customHeight="1" x14ac:dyDescent="0.5">
      <c r="A10" s="20" t="s">
        <v>13</v>
      </c>
      <c r="B10" s="30">
        <v>11666</v>
      </c>
      <c r="C10" s="30">
        <v>5535</v>
      </c>
      <c r="D10" s="30">
        <v>6131</v>
      </c>
      <c r="E10" s="32"/>
    </row>
    <row r="11" spans="1:5" ht="27" customHeight="1" x14ac:dyDescent="0.5">
      <c r="A11" s="21" t="s">
        <v>10</v>
      </c>
      <c r="B11" s="33">
        <v>0</v>
      </c>
      <c r="C11" s="33">
        <v>0</v>
      </c>
      <c r="D11" s="33">
        <v>0</v>
      </c>
      <c r="E11" s="31"/>
    </row>
    <row r="12" spans="1:5" ht="27" customHeight="1" x14ac:dyDescent="0.5">
      <c r="B12" s="42" t="s">
        <v>6</v>
      </c>
      <c r="C12" s="42"/>
      <c r="D12" s="42"/>
    </row>
    <row r="13" spans="1:5" s="4" customFormat="1" ht="27" customHeight="1" x14ac:dyDescent="0.5">
      <c r="A13" s="19" t="s">
        <v>5</v>
      </c>
      <c r="B13" s="39">
        <v>99.999999999999986</v>
      </c>
      <c r="C13" s="39">
        <v>100</v>
      </c>
      <c r="D13" s="39">
        <v>100</v>
      </c>
    </row>
    <row r="14" spans="1:5" s="5" customFormat="1" ht="27" customHeight="1" x14ac:dyDescent="0.5">
      <c r="A14" s="20" t="s">
        <v>7</v>
      </c>
      <c r="B14" s="40">
        <v>2.4</v>
      </c>
      <c r="C14" s="40">
        <v>3.5</v>
      </c>
      <c r="D14" s="40">
        <v>1.3</v>
      </c>
    </row>
    <row r="15" spans="1:5" s="5" customFormat="1" ht="27" customHeight="1" x14ac:dyDescent="0.5">
      <c r="A15" s="20" t="s">
        <v>8</v>
      </c>
      <c r="B15" s="40">
        <v>17.2</v>
      </c>
      <c r="C15" s="40">
        <v>14.7</v>
      </c>
      <c r="D15" s="40">
        <v>20</v>
      </c>
    </row>
    <row r="16" spans="1:5" s="5" customFormat="1" ht="27" customHeight="1" x14ac:dyDescent="0.5">
      <c r="A16" s="20" t="s">
        <v>9</v>
      </c>
      <c r="B16" s="40">
        <v>34.700000000000003</v>
      </c>
      <c r="C16" s="40">
        <v>36.9</v>
      </c>
      <c r="D16" s="40">
        <v>32.200000000000003</v>
      </c>
    </row>
    <row r="17" spans="1:5" s="5" customFormat="1" ht="27" customHeight="1" x14ac:dyDescent="0.5">
      <c r="A17" s="20" t="s">
        <v>14</v>
      </c>
      <c r="B17" s="40">
        <v>34.9</v>
      </c>
      <c r="C17" s="40">
        <v>35.200000000000003</v>
      </c>
      <c r="D17" s="40">
        <v>34.6</v>
      </c>
    </row>
    <row r="18" spans="1:5" ht="27" customHeight="1" x14ac:dyDescent="0.5">
      <c r="A18" s="20" t="s">
        <v>13</v>
      </c>
      <c r="B18" s="40">
        <v>10.8</v>
      </c>
      <c r="C18" s="40">
        <v>9.6999999999999993</v>
      </c>
      <c r="D18" s="40">
        <v>11.9</v>
      </c>
      <c r="E18" s="5"/>
    </row>
    <row r="19" spans="1:5" ht="27" customHeight="1" x14ac:dyDescent="0.5">
      <c r="A19" s="27" t="s">
        <v>10</v>
      </c>
      <c r="B19" s="28">
        <v>0</v>
      </c>
      <c r="C19" s="35">
        <v>0</v>
      </c>
      <c r="D19" s="28">
        <v>0</v>
      </c>
    </row>
    <row r="20" spans="1:5" ht="27" customHeight="1" x14ac:dyDescent="0.5">
      <c r="A20" s="26" t="s">
        <v>12</v>
      </c>
      <c r="B20" s="6"/>
      <c r="C20" s="7"/>
      <c r="D20" s="6"/>
    </row>
    <row r="21" spans="1:5" s="9" customFormat="1" ht="27" customHeight="1" x14ac:dyDescent="0.25">
      <c r="A21" s="8"/>
      <c r="B21" s="34"/>
      <c r="C21" s="34"/>
      <c r="D21" s="34"/>
    </row>
    <row r="22" spans="1:5" s="9" customFormat="1" ht="27" customHeight="1" x14ac:dyDescent="0.25">
      <c r="A22" s="8"/>
    </row>
    <row r="23" spans="1:5" ht="27" customHeight="1" x14ac:dyDescent="0.5">
      <c r="A23" s="43"/>
      <c r="B23" s="44"/>
      <c r="C23" s="44"/>
      <c r="D23" s="44"/>
    </row>
    <row r="24" spans="1:5" ht="27" customHeight="1" x14ac:dyDescent="0.5">
      <c r="A24" s="43"/>
      <c r="B24" s="44"/>
      <c r="C24" s="44"/>
      <c r="D24" s="44"/>
    </row>
    <row r="25" spans="1:5" ht="27" customHeight="1" x14ac:dyDescent="0.5">
      <c r="A25" s="10"/>
      <c r="B25" s="11"/>
      <c r="C25" s="11"/>
      <c r="D25" s="11"/>
    </row>
    <row r="26" spans="1:5" ht="27" customHeight="1" x14ac:dyDescent="0.5">
      <c r="A26" s="12"/>
      <c r="B26" s="11"/>
      <c r="C26" s="11"/>
      <c r="D26" s="11"/>
    </row>
    <row r="27" spans="1:5" ht="27" customHeight="1" x14ac:dyDescent="0.5">
      <c r="A27" s="12"/>
      <c r="B27" s="11"/>
      <c r="C27" s="11"/>
      <c r="D27" s="11"/>
    </row>
    <row r="28" spans="1:5" ht="27" customHeight="1" x14ac:dyDescent="0.5">
      <c r="A28" s="13"/>
      <c r="B28" s="14"/>
      <c r="C28" s="14"/>
      <c r="D28" s="14"/>
    </row>
    <row r="29" spans="1:5" ht="27" customHeight="1" x14ac:dyDescent="0.5">
      <c r="A29" s="3"/>
      <c r="B29" s="15"/>
      <c r="C29" s="15"/>
      <c r="D29" s="15"/>
    </row>
    <row r="30" spans="1:5" ht="27" customHeight="1" x14ac:dyDescent="0.5">
      <c r="A30" s="3"/>
      <c r="B30" s="15"/>
      <c r="C30" s="15"/>
      <c r="D30" s="15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SarabunPSK,ธรรมดา"&amp;16 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327F-AC88-42E6-BD1C-C68DF353EC62}">
  <dimension ref="A1:H30"/>
  <sheetViews>
    <sheetView topLeftCell="A10" workbookViewId="0">
      <selection activeCell="B13" sqref="B13:D19"/>
    </sheetView>
  </sheetViews>
  <sheetFormatPr defaultColWidth="9" defaultRowHeight="27" customHeight="1" x14ac:dyDescent="0.5"/>
  <cols>
    <col min="1" max="1" width="39.28515625" style="1" customWidth="1"/>
    <col min="2" max="2" width="21.7109375" style="1" customWidth="1"/>
    <col min="3" max="4" width="16.42578125" style="1" customWidth="1"/>
    <col min="5" max="5" width="15.28515625" customWidth="1"/>
    <col min="8" max="8" width="9.7109375" bestFit="1" customWidth="1"/>
  </cols>
  <sheetData>
    <row r="1" spans="1:8" ht="27" customHeight="1" x14ac:dyDescent="0.5">
      <c r="A1" s="25" t="s">
        <v>11</v>
      </c>
    </row>
    <row r="2" spans="1:8" ht="27" customHeight="1" x14ac:dyDescent="0.5">
      <c r="A2" s="24"/>
    </row>
    <row r="3" spans="1:8" s="2" customFormat="1" ht="27" customHeight="1" x14ac:dyDescent="0.35">
      <c r="A3" s="16" t="s">
        <v>0</v>
      </c>
      <c r="B3" s="17" t="s">
        <v>1</v>
      </c>
      <c r="C3" s="17" t="s">
        <v>2</v>
      </c>
      <c r="D3" s="17" t="s">
        <v>3</v>
      </c>
    </row>
    <row r="4" spans="1:8" s="2" customFormat="1" ht="27" customHeight="1" x14ac:dyDescent="0.35">
      <c r="A4" s="18"/>
      <c r="B4" s="41" t="s">
        <v>4</v>
      </c>
      <c r="C4" s="41"/>
      <c r="D4" s="41"/>
    </row>
    <row r="5" spans="1:8" s="4" customFormat="1" ht="27" customHeight="1" x14ac:dyDescent="0.3">
      <c r="A5" s="19" t="s">
        <v>5</v>
      </c>
      <c r="B5" s="29">
        <f>SUM(C5:D5)</f>
        <v>108274</v>
      </c>
      <c r="C5" s="29">
        <f>SUM(C6:C11)</f>
        <v>56982</v>
      </c>
      <c r="D5" s="29">
        <f>SUM(D6:D11)</f>
        <v>51292</v>
      </c>
      <c r="E5" s="29"/>
      <c r="F5" s="14">
        <v>108274.68</v>
      </c>
      <c r="G5" s="15">
        <v>56982.35</v>
      </c>
      <c r="H5" s="15">
        <v>51292.33</v>
      </c>
    </row>
    <row r="6" spans="1:8" s="5" customFormat="1" ht="27" customHeight="1" x14ac:dyDescent="0.3">
      <c r="A6" s="20" t="s">
        <v>7</v>
      </c>
      <c r="B6" s="30">
        <f>SUM(C6:D6)</f>
        <v>2656</v>
      </c>
      <c r="C6" s="30">
        <f>ROUND(G6,0)</f>
        <v>2009</v>
      </c>
      <c r="D6" s="30">
        <f>ROUND(H6,0)</f>
        <v>647</v>
      </c>
      <c r="E6" s="30"/>
      <c r="F6" s="14">
        <v>2656.66</v>
      </c>
      <c r="G6" s="15">
        <v>2009.41</v>
      </c>
      <c r="H6" s="15">
        <v>647.25</v>
      </c>
    </row>
    <row r="7" spans="1:8" s="5" customFormat="1" ht="27" customHeight="1" x14ac:dyDescent="0.3">
      <c r="A7" s="20" t="s">
        <v>8</v>
      </c>
      <c r="B7" s="30">
        <f t="shared" ref="B7:B11" si="0">SUM(C7:D7)</f>
        <v>18593</v>
      </c>
      <c r="C7" s="30">
        <f t="shared" ref="C7:C11" si="1">ROUND(G7,0)</f>
        <v>8347</v>
      </c>
      <c r="D7" s="30">
        <f t="shared" ref="D7:D11" si="2">ROUND(H7,0)</f>
        <v>10246</v>
      </c>
      <c r="E7" s="30"/>
      <c r="F7" s="14">
        <v>18592.560000000001</v>
      </c>
      <c r="G7" s="15">
        <v>8346.7199999999993</v>
      </c>
      <c r="H7" s="15">
        <v>10245.84</v>
      </c>
    </row>
    <row r="8" spans="1:8" s="5" customFormat="1" ht="27" customHeight="1" x14ac:dyDescent="0.3">
      <c r="A8" s="20" t="s">
        <v>9</v>
      </c>
      <c r="B8" s="30">
        <f t="shared" si="0"/>
        <v>37563</v>
      </c>
      <c r="C8" s="30">
        <f t="shared" si="1"/>
        <v>21046</v>
      </c>
      <c r="D8" s="30">
        <f t="shared" si="2"/>
        <v>16517</v>
      </c>
      <c r="E8" s="30"/>
      <c r="F8" s="14">
        <v>37563.79</v>
      </c>
      <c r="G8" s="15">
        <v>21046.45</v>
      </c>
      <c r="H8" s="15">
        <v>16517.330000000002</v>
      </c>
    </row>
    <row r="9" spans="1:8" s="5" customFormat="1" ht="27" customHeight="1" x14ac:dyDescent="0.3">
      <c r="A9" s="20" t="s">
        <v>14</v>
      </c>
      <c r="B9" s="30">
        <f t="shared" si="0"/>
        <v>37796</v>
      </c>
      <c r="C9" s="30">
        <f t="shared" si="1"/>
        <v>20045</v>
      </c>
      <c r="D9" s="30">
        <f t="shared" si="2"/>
        <v>17751</v>
      </c>
      <c r="E9" s="30"/>
      <c r="F9" s="14">
        <v>37795.57</v>
      </c>
      <c r="G9" s="15">
        <v>20044.669999999998</v>
      </c>
      <c r="H9" s="15">
        <v>17750.900000000001</v>
      </c>
    </row>
    <row r="10" spans="1:8" ht="27" customHeight="1" x14ac:dyDescent="0.5">
      <c r="A10" s="20" t="s">
        <v>13</v>
      </c>
      <c r="B10" s="30">
        <f t="shared" si="0"/>
        <v>11666</v>
      </c>
      <c r="C10" s="30">
        <f t="shared" si="1"/>
        <v>5535</v>
      </c>
      <c r="D10" s="30">
        <f t="shared" si="2"/>
        <v>6131</v>
      </c>
      <c r="E10" s="32"/>
      <c r="F10" s="14">
        <v>11666.11</v>
      </c>
      <c r="G10" s="15">
        <v>5535.1</v>
      </c>
      <c r="H10" s="15">
        <v>6131.01</v>
      </c>
    </row>
    <row r="11" spans="1:8" ht="27" customHeight="1" x14ac:dyDescent="0.5">
      <c r="A11" s="21" t="s">
        <v>10</v>
      </c>
      <c r="B11" s="30">
        <f t="shared" si="0"/>
        <v>0</v>
      </c>
      <c r="C11" s="30">
        <f t="shared" si="1"/>
        <v>0</v>
      </c>
      <c r="D11" s="30">
        <f t="shared" si="2"/>
        <v>0</v>
      </c>
      <c r="E11" s="31"/>
      <c r="F11" s="14">
        <v>0</v>
      </c>
      <c r="G11" s="15">
        <v>0</v>
      </c>
      <c r="H11" s="15">
        <v>0</v>
      </c>
    </row>
    <row r="12" spans="1:8" ht="27" customHeight="1" x14ac:dyDescent="0.5">
      <c r="B12" s="42" t="s">
        <v>6</v>
      </c>
      <c r="C12" s="42"/>
      <c r="D12" s="42"/>
    </row>
    <row r="13" spans="1:8" s="4" customFormat="1" ht="27" customHeight="1" x14ac:dyDescent="0.5">
      <c r="A13" s="19" t="s">
        <v>5</v>
      </c>
      <c r="B13" s="22">
        <f>SUM(B14:B19)</f>
        <v>99.999999999999986</v>
      </c>
      <c r="C13" s="22">
        <f t="shared" ref="C13:D13" si="3">SUM(C14:C19)</f>
        <v>100</v>
      </c>
      <c r="D13" s="22">
        <f t="shared" si="3"/>
        <v>100</v>
      </c>
      <c r="F13" s="37">
        <f>SUM(F14:F19)</f>
        <v>100</v>
      </c>
      <c r="G13" s="37">
        <f t="shared" ref="G13:H13" si="4">SUM(G14:G19)</f>
        <v>100</v>
      </c>
      <c r="H13" s="37">
        <f t="shared" si="4"/>
        <v>100</v>
      </c>
    </row>
    <row r="14" spans="1:8" s="5" customFormat="1" ht="27" customHeight="1" x14ac:dyDescent="0.5">
      <c r="A14" s="20" t="s">
        <v>7</v>
      </c>
      <c r="B14" s="23">
        <v>2.4</v>
      </c>
      <c r="C14" s="23">
        <f t="shared" ref="C14" si="5">ROUND(G14,1)</f>
        <v>3.5</v>
      </c>
      <c r="D14" s="23">
        <f t="shared" ref="D14" si="6">ROUND(H14,1)</f>
        <v>1.3</v>
      </c>
      <c r="F14" s="36">
        <f>(B6/$B$5)*100</f>
        <v>2.4530358165395199</v>
      </c>
      <c r="G14" s="36">
        <f>(C6/$C$5)*100</f>
        <v>3.5256747744901902</v>
      </c>
      <c r="H14" s="36">
        <f>(D6/$D$5)*100</f>
        <v>1.2614052873742494</v>
      </c>
    </row>
    <row r="15" spans="1:8" s="5" customFormat="1" ht="27" customHeight="1" x14ac:dyDescent="0.5">
      <c r="A15" s="20" t="s">
        <v>8</v>
      </c>
      <c r="B15" s="23">
        <f t="shared" ref="B15:B19" si="7">ROUND(F15,1)</f>
        <v>17.2</v>
      </c>
      <c r="C15" s="23">
        <v>14.7</v>
      </c>
      <c r="D15" s="23">
        <f t="shared" ref="D15:D19" si="8">ROUND(H15,1)</f>
        <v>20</v>
      </c>
      <c r="F15" s="38">
        <f t="shared" ref="F15:F19" si="9">(B7/$B$5)*100</f>
        <v>17.172174298538891</v>
      </c>
      <c r="G15" s="36">
        <f t="shared" ref="G15:G19" si="10">(C7/$C$5)*100</f>
        <v>14.648485486644905</v>
      </c>
      <c r="H15" s="36">
        <f t="shared" ref="H15:H19" si="11">(D7/$D$5)*100</f>
        <v>19.975824690010139</v>
      </c>
    </row>
    <row r="16" spans="1:8" s="5" customFormat="1" ht="27" customHeight="1" x14ac:dyDescent="0.5">
      <c r="A16" s="20" t="s">
        <v>9</v>
      </c>
      <c r="B16" s="23">
        <f t="shared" si="7"/>
        <v>34.700000000000003</v>
      </c>
      <c r="C16" s="23">
        <f t="shared" ref="C15:C19" si="12">ROUND(G16,1)</f>
        <v>36.9</v>
      </c>
      <c r="D16" s="23">
        <f t="shared" si="8"/>
        <v>32.200000000000003</v>
      </c>
      <c r="F16" s="38">
        <f t="shared" si="9"/>
        <v>34.692539298446533</v>
      </c>
      <c r="G16" s="36">
        <f t="shared" si="10"/>
        <v>36.934470534554769</v>
      </c>
      <c r="H16" s="36">
        <f t="shared" si="11"/>
        <v>32.201902830850813</v>
      </c>
    </row>
    <row r="17" spans="1:8" s="5" customFormat="1" ht="27" customHeight="1" x14ac:dyDescent="0.5">
      <c r="A17" s="20" t="s">
        <v>14</v>
      </c>
      <c r="B17" s="23">
        <f t="shared" si="7"/>
        <v>34.9</v>
      </c>
      <c r="C17" s="23">
        <f t="shared" si="12"/>
        <v>35.200000000000003</v>
      </c>
      <c r="D17" s="23">
        <f t="shared" si="8"/>
        <v>34.6</v>
      </c>
      <c r="F17" s="38">
        <f t="shared" si="9"/>
        <v>34.907734082051093</v>
      </c>
      <c r="G17" s="36">
        <f t="shared" si="10"/>
        <v>35.177775437857569</v>
      </c>
      <c r="H17" s="36">
        <f t="shared" si="11"/>
        <v>34.607736099196757</v>
      </c>
    </row>
    <row r="18" spans="1:8" ht="27" customHeight="1" x14ac:dyDescent="0.5">
      <c r="A18" s="20" t="s">
        <v>13</v>
      </c>
      <c r="B18" s="23">
        <f t="shared" si="7"/>
        <v>10.8</v>
      </c>
      <c r="C18" s="23">
        <f t="shared" si="12"/>
        <v>9.6999999999999993</v>
      </c>
      <c r="D18" s="23">
        <v>11.9</v>
      </c>
      <c r="E18" s="5"/>
      <c r="F18" s="38">
        <f t="shared" si="9"/>
        <v>10.774516504423962</v>
      </c>
      <c r="G18" s="36">
        <f t="shared" si="10"/>
        <v>9.7135937664525631</v>
      </c>
      <c r="H18" s="36">
        <f t="shared" si="11"/>
        <v>11.953131092568043</v>
      </c>
    </row>
    <row r="19" spans="1:8" ht="27" customHeight="1" x14ac:dyDescent="0.5">
      <c r="A19" s="27" t="s">
        <v>10</v>
      </c>
      <c r="B19" s="28">
        <f t="shared" si="7"/>
        <v>0</v>
      </c>
      <c r="C19" s="28">
        <f t="shared" si="12"/>
        <v>0</v>
      </c>
      <c r="D19" s="28">
        <f t="shared" si="8"/>
        <v>0</v>
      </c>
      <c r="F19" s="38">
        <f t="shared" si="9"/>
        <v>0</v>
      </c>
      <c r="G19" s="36">
        <f t="shared" si="10"/>
        <v>0</v>
      </c>
      <c r="H19" s="36">
        <f t="shared" si="11"/>
        <v>0</v>
      </c>
    </row>
    <row r="20" spans="1:8" ht="27" customHeight="1" x14ac:dyDescent="0.5">
      <c r="A20" s="26" t="s">
        <v>12</v>
      </c>
      <c r="B20" s="6"/>
      <c r="C20" s="7"/>
      <c r="D20" s="6"/>
    </row>
    <row r="21" spans="1:8" s="9" customFormat="1" ht="27" customHeight="1" x14ac:dyDescent="0.25">
      <c r="A21" s="8"/>
    </row>
    <row r="22" spans="1:8" s="9" customFormat="1" ht="27" customHeight="1" x14ac:dyDescent="0.25">
      <c r="A22" s="8"/>
    </row>
    <row r="23" spans="1:8" ht="27" customHeight="1" x14ac:dyDescent="0.5">
      <c r="A23" s="43"/>
      <c r="B23" s="44"/>
      <c r="C23" s="44"/>
      <c r="D23" s="44"/>
    </row>
    <row r="24" spans="1:8" ht="27" customHeight="1" x14ac:dyDescent="0.5">
      <c r="A24" s="43"/>
      <c r="B24" s="44"/>
      <c r="C24" s="44"/>
      <c r="D24" s="44"/>
    </row>
    <row r="25" spans="1:8" ht="27" customHeight="1" x14ac:dyDescent="0.5">
      <c r="A25" s="10"/>
      <c r="B25" s="11"/>
      <c r="C25" s="11"/>
      <c r="D25" s="11"/>
    </row>
    <row r="26" spans="1:8" ht="27" customHeight="1" x14ac:dyDescent="0.5">
      <c r="A26" s="12"/>
      <c r="B26" s="11"/>
      <c r="C26" s="11"/>
      <c r="D26" s="11"/>
    </row>
    <row r="27" spans="1:8" ht="27" customHeight="1" x14ac:dyDescent="0.5">
      <c r="A27" s="12"/>
      <c r="B27" s="11"/>
      <c r="C27" s="11"/>
      <c r="D27" s="11"/>
    </row>
    <row r="28" spans="1:8" ht="27" customHeight="1" x14ac:dyDescent="0.5">
      <c r="A28" s="13"/>
      <c r="B28" s="14"/>
      <c r="C28" s="14"/>
      <c r="D28" s="14"/>
    </row>
    <row r="29" spans="1:8" ht="27" customHeight="1" x14ac:dyDescent="0.5">
      <c r="A29" s="3"/>
      <c r="B29" s="15"/>
      <c r="C29" s="15"/>
      <c r="D29" s="15"/>
    </row>
    <row r="30" spans="1:8" ht="27" customHeight="1" x14ac:dyDescent="0.5">
      <c r="A30" s="3"/>
      <c r="B30" s="15"/>
      <c r="C30" s="15"/>
      <c r="D30" s="15"/>
    </row>
  </sheetData>
  <mergeCells count="6">
    <mergeCell ref="B4:D4"/>
    <mergeCell ref="B12:D12"/>
    <mergeCell ref="A23:A24"/>
    <mergeCell ref="B23:B24"/>
    <mergeCell ref="C23:C24"/>
    <mergeCell ref="D23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ตารางที่5</vt:lpstr>
      <vt:lpstr>Sheet1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2021-12-01T08:12:30Z</cp:lastPrinted>
  <dcterms:created xsi:type="dcterms:W3CDTF">2013-08-31T13:28:40Z</dcterms:created>
  <dcterms:modified xsi:type="dcterms:W3CDTF">2024-05-20T02:43:47Z</dcterms:modified>
</cp:coreProperties>
</file>