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3" sheetId="1" r:id="rId1"/>
  </sheets>
  <definedNames>
    <definedName name="_xlnm.Print_Area" localSheetId="0">'ตารางที่ 3'!$A$1:$D$37</definedName>
  </definedNames>
  <calcPr calcId="124519"/>
</workbook>
</file>

<file path=xl/calcChain.xml><?xml version="1.0" encoding="utf-8"?>
<calcChain xmlns="http://schemas.openxmlformats.org/spreadsheetml/2006/main">
  <c r="D24" i="1"/>
  <c r="D25"/>
  <c r="D26"/>
  <c r="D23"/>
  <c r="D29"/>
  <c r="D30"/>
  <c r="D28"/>
  <c r="D35"/>
  <c r="D36"/>
  <c r="D34"/>
  <c r="D32"/>
  <c r="B24"/>
  <c r="B25"/>
  <c r="B26"/>
  <c r="B29"/>
  <c r="B30"/>
  <c r="B28"/>
  <c r="B23"/>
  <c r="B33"/>
  <c r="B32"/>
  <c r="B35"/>
  <c r="B36"/>
  <c r="C29"/>
  <c r="C30"/>
  <c r="C24"/>
  <c r="C25"/>
  <c r="C26"/>
  <c r="C33"/>
  <c r="C34"/>
  <c r="C35"/>
  <c r="C36"/>
  <c r="D11"/>
  <c r="C11"/>
  <c r="D15"/>
  <c r="C15"/>
  <c r="B19"/>
  <c r="C6" l="1"/>
  <c r="D6"/>
  <c r="B20"/>
  <c r="B10"/>
  <c r="C32" l="1"/>
  <c r="B18"/>
  <c r="B17"/>
  <c r="B16"/>
  <c r="B13"/>
  <c r="B14"/>
  <c r="B12"/>
  <c r="B11" s="1"/>
  <c r="B8"/>
  <c r="B9"/>
  <c r="B7"/>
  <c r="B15" l="1"/>
  <c r="B6" l="1"/>
  <c r="C28"/>
  <c r="C23"/>
  <c r="D31" l="1"/>
  <c r="D27"/>
  <c r="C31"/>
  <c r="C27"/>
  <c r="B27" l="1"/>
  <c r="B31"/>
  <c r="D22" l="1"/>
  <c r="C22"/>
  <c r="B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<sst xmlns="http://schemas.openxmlformats.org/spreadsheetml/2006/main" count="39" uniqueCount="24">
  <si>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</si>
  <si>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</si>
  <si>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</si>
  <si>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</si>
  <si>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</si>
  <si>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</si>
  <si>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</si>
  <si>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</si>
  <si>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</si>
  <si>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</si>
  <si>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</si>
  <si>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</si>
  <si>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</si>
  <si>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</si>
  <si>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</si>
  <si>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</si>
  <si>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</si>
  <si>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</si>
  <si>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</si>
  <si>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t xml:space="preserve">             ไตรมาสที่ 1 พ.ศ. 2566 จังหวัดเพชรบุรี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</si>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</sst>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topLeftCell="A34" zoomScaleSheetLayoutView="100" workbookViewId="0"/>
  </sheetViews>
  <sheetFormatPr defaultRowHeight="26.25" customHeight="1"/>
  <cols>
    <col min="1" max="1" width="38.7109375" style="2" customWidth="1"/>
    <col min="2" max="2" width="18.7109375" style="1" customWidth="1"/>
    <col min="3" max="3" width="19.7109375" style="1" customWidth="1"/>
    <col min="4" max="4" width="19.5703125" style="1" customWidth="1"/>
    <col min="5" max="16384" width="9.140625" style="1"/>
  </cols>
  <sheetData>
    <row r="1" spans="1:4" s="2" customFormat="1" ht="24" customHeight="1">
      <c r="A1" s="7" t="s">
        <v>23</v>
      </c>
      <c r="B1" s="6"/>
      <c r="C1" s="6"/>
      <c r="D1" s="6"/>
    </row>
    <row r="2" spans="1:4" s="2" customFormat="1" ht="24.75" customHeight="1">
      <c r="A2" s="8" t="s">
        <v>19</v>
      </c>
      <c r="B2" s="6"/>
      <c r="C2" s="6"/>
      <c r="D2" s="6"/>
    </row>
    <row r="3" spans="1:4" ht="15" customHeight="1"/>
    <row r="4" spans="1:4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</row>
    <row r="5" spans="1:4" s="22" customFormat="1" ht="31.5" customHeight="1">
      <c r="A5" s="6"/>
      <c r="B5" s="27" t="s">
        <v>21</v>
      </c>
      <c r="C5" s="27"/>
      <c r="D5" s="27"/>
    </row>
    <row r="6" spans="1:4" s="4" customFormat="1" ht="21" customHeight="1">
      <c r="A6" s="12" t="s">
        <v>13</v>
      </c>
      <c r="B6" s="26">
        <f>B7+B8+B9+B10+B11+B15+B19+B20</f>
        <v>286963</v>
      </c>
      <c r="C6" s="26">
        <f>C7+C8+C9+C10+C11+C15+C19+C20</f>
        <v>155195</v>
      </c>
      <c r="D6" s="26">
        <f>D7+D8+D9+D10+D11+D15+D19+D20</f>
        <v>131768</v>
      </c>
    </row>
    <row r="7" spans="1:4" s="4" customFormat="1" ht="21" customHeight="1">
      <c r="A7" s="9" t="s">
        <v>12</v>
      </c>
      <c r="B7" s="25">
        <f>C7+D7</f>
        <v>1334</v>
      </c>
      <c r="C7" s="25">
        <v>905</v>
      </c>
      <c r="D7" s="25">
        <v>429</v>
      </c>
    </row>
    <row r="8" spans="1:4" s="4" customFormat="1" ht="21" customHeight="1">
      <c r="A8" s="9" t="s">
        <v>11</v>
      </c>
      <c r="B8" s="25">
        <f t="shared" ref="B8:B9" si="0">C8+D8</f>
        <v>48911</v>
      </c>
      <c r="C8" s="25">
        <v>23734</v>
      </c>
      <c r="D8" s="25">
        <v>25177</v>
      </c>
    </row>
    <row r="9" spans="1:4" s="4" customFormat="1" ht="21" customHeight="1">
      <c r="A9" s="9" t="s">
        <v>10</v>
      </c>
      <c r="B9" s="25">
        <f t="shared" si="0"/>
        <v>72306</v>
      </c>
      <c r="C9" s="25">
        <v>41667</v>
      </c>
      <c r="D9" s="25">
        <v>30639</v>
      </c>
    </row>
    <row r="10" spans="1:4" s="4" customFormat="1" ht="21" customHeight="1">
      <c r="A10" s="9" t="s">
        <v>9</v>
      </c>
      <c r="B10" s="25">
        <f>C10+D10</f>
        <v>45554</v>
      </c>
      <c r="C10" s="25">
        <v>29933</v>
      </c>
      <c r="D10" s="25">
        <v>15621</v>
      </c>
    </row>
    <row r="11" spans="1:4" s="3" customFormat="1" ht="21" customHeight="1">
      <c r="A11" s="8" t="s">
        <v>8</v>
      </c>
      <c r="B11" s="26">
        <f>B12+B13+B14</f>
        <v>51077</v>
      </c>
      <c r="C11" s="26">
        <f>C12+C13+C14</f>
        <v>28551</v>
      </c>
      <c r="D11" s="26">
        <f>D12+D13+D14</f>
        <v>22526</v>
      </c>
    </row>
    <row r="12" spans="1:4" s="3" customFormat="1" ht="21" customHeight="1">
      <c r="A12" s="9" t="s">
        <v>7</v>
      </c>
      <c r="B12" s="25">
        <f>C12+D12</f>
        <v>42962</v>
      </c>
      <c r="C12" s="25">
        <v>23552</v>
      </c>
      <c r="D12" s="25">
        <v>19410</v>
      </c>
    </row>
    <row r="13" spans="1:4" s="3" customFormat="1" ht="21" customHeight="1">
      <c r="A13" s="9" t="s">
        <v>6</v>
      </c>
      <c r="B13" s="25">
        <f t="shared" ref="B13:B14" si="1">C13+D13</f>
        <v>8115</v>
      </c>
      <c r="C13" s="25">
        <v>4999</v>
      </c>
      <c r="D13" s="25">
        <v>3116</v>
      </c>
    </row>
    <row r="14" spans="1:4" s="3" customFormat="1" ht="21" customHeight="1">
      <c r="A14" s="13" t="s">
        <v>5</v>
      </c>
      <c r="B14" s="23">
        <f t="shared" si="1"/>
        <v>0</v>
      </c>
      <c r="C14" s="24">
        <v>0</v>
      </c>
      <c r="D14" s="24">
        <v>0</v>
      </c>
    </row>
    <row r="15" spans="1:4" s="3" customFormat="1" ht="21" customHeight="1">
      <c r="A15" s="8" t="s">
        <v>22</v>
      </c>
      <c r="B15" s="26">
        <f>B16+B17+B18</f>
        <v>60066</v>
      </c>
      <c r="C15" s="26">
        <f>C16+C17+C18</f>
        <v>25502</v>
      </c>
      <c r="D15" s="26">
        <f>D16+D17+D18</f>
        <v>34564</v>
      </c>
    </row>
    <row r="16" spans="1:4" s="4" customFormat="1" ht="21" customHeight="1">
      <c r="A16" s="13" t="s">
        <v>4</v>
      </c>
      <c r="B16" s="25">
        <f>C16+D16</f>
        <v>40768</v>
      </c>
      <c r="C16" s="25">
        <v>16727</v>
      </c>
      <c r="D16" s="25">
        <v>24041</v>
      </c>
    </row>
    <row r="17" spans="1:4" s="4" customFormat="1" ht="21" customHeight="1">
      <c r="A17" s="13" t="s">
        <v>3</v>
      </c>
      <c r="B17" s="25">
        <f>C17+D17</f>
        <v>11952</v>
      </c>
      <c r="C17" s="25">
        <v>6882</v>
      </c>
      <c r="D17" s="25">
        <v>5070</v>
      </c>
    </row>
    <row r="18" spans="1:4" s="4" customFormat="1" ht="21" customHeight="1">
      <c r="A18" s="13" t="s">
        <v>2</v>
      </c>
      <c r="B18" s="25">
        <f>C18+D18</f>
        <v>7346</v>
      </c>
      <c r="C18" s="25">
        <v>1893</v>
      </c>
      <c r="D18" s="25">
        <v>5453</v>
      </c>
    </row>
    <row r="19" spans="1:4" s="4" customFormat="1" ht="21" customHeight="1">
      <c r="A19" s="9" t="s">
        <v>1</v>
      </c>
      <c r="B19" s="23">
        <f t="shared" ref="B19" si="2">C19+D19</f>
        <v>0</v>
      </c>
      <c r="C19" s="24">
        <v>0</v>
      </c>
      <c r="D19" s="24">
        <v>0</v>
      </c>
    </row>
    <row r="20" spans="1:4" s="4" customFormat="1" ht="21" customHeight="1">
      <c r="A20" s="9" t="s">
        <v>0</v>
      </c>
      <c r="B20" s="25">
        <f>C20+D20</f>
        <v>7715</v>
      </c>
      <c r="C20" s="25">
        <v>4903</v>
      </c>
      <c r="D20" s="25">
        <v>2812</v>
      </c>
    </row>
    <row r="21" spans="1:4" s="3" customFormat="1" ht="29.25" customHeight="1">
      <c r="A21" s="14"/>
      <c r="B21" s="28" t="s">
        <v>14</v>
      </c>
      <c r="C21" s="28"/>
      <c r="D21" s="28"/>
    </row>
    <row r="22" spans="1:4" s="3" customFormat="1" ht="21" customHeight="1">
      <c r="A22" s="12" t="s">
        <v>13</v>
      </c>
      <c r="B22" s="15">
        <f>B23+B24+B25+B26+B27+B31+B35+B36</f>
        <v>99.988000000000014</v>
      </c>
      <c r="C22" s="15">
        <f>C23+C24+C25+C26+C27+C31+C35+C36</f>
        <v>100.00000000000001</v>
      </c>
      <c r="D22" s="15">
        <f>D23+D24+D25+D26+D27+D31+D35+D36</f>
        <v>100</v>
      </c>
    </row>
    <row r="23" spans="1:4" s="3" customFormat="1" ht="21" customHeight="1">
      <c r="A23" s="9" t="s">
        <v>12</v>
      </c>
      <c r="B23" s="16">
        <f>ROUND(B7/$B$6*100,1)</f>
        <v>0.5</v>
      </c>
      <c r="C23" s="16">
        <f>ROUND(C7/$C$6*100,1)</f>
        <v>0.6</v>
      </c>
      <c r="D23" s="16">
        <f>ROUND(D7/$D$6*100,1)</f>
        <v>0.3</v>
      </c>
    </row>
    <row r="24" spans="1:4" s="3" customFormat="1" ht="21" customHeight="1">
      <c r="A24" s="9" t="s">
        <v>11</v>
      </c>
      <c r="B24" s="16">
        <f t="shared" ref="B24:B26" si="3">ROUND(B8/$B$6*100,1)</f>
        <v>17</v>
      </c>
      <c r="C24" s="16">
        <f t="shared" ref="C24:C26" si="4">ROUND(C8/$C$6*100,1)</f>
        <v>15.3</v>
      </c>
      <c r="D24" s="16">
        <f t="shared" ref="D24:D26" si="5">ROUND(D8/$D$6*100,1)</f>
        <v>19.100000000000001</v>
      </c>
    </row>
    <row r="25" spans="1:4" s="3" customFormat="1" ht="21" customHeight="1">
      <c r="A25" s="9" t="s">
        <v>10</v>
      </c>
      <c r="B25" s="16">
        <f t="shared" si="3"/>
        <v>25.2</v>
      </c>
      <c r="C25" s="16">
        <f t="shared" si="4"/>
        <v>26.8</v>
      </c>
      <c r="D25" s="16">
        <f t="shared" si="5"/>
        <v>23.3</v>
      </c>
    </row>
    <row r="26" spans="1:4" s="3" customFormat="1" ht="21" customHeight="1">
      <c r="A26" s="9" t="s">
        <v>9</v>
      </c>
      <c r="B26" s="16">
        <f t="shared" si="3"/>
        <v>15.9</v>
      </c>
      <c r="C26" s="16">
        <f t="shared" si="4"/>
        <v>19.3</v>
      </c>
      <c r="D26" s="16">
        <f t="shared" si="5"/>
        <v>11.9</v>
      </c>
    </row>
    <row r="27" spans="1:4" s="3" customFormat="1" ht="21" customHeight="1">
      <c r="A27" s="8" t="s">
        <v>8</v>
      </c>
      <c r="B27" s="17">
        <f>B28+B29+B30</f>
        <v>17.8</v>
      </c>
      <c r="C27" s="17">
        <f>C28+C29+C30</f>
        <v>18.399999999999999</v>
      </c>
      <c r="D27" s="17">
        <f>D28+D29+D30</f>
        <v>17.099999999999998</v>
      </c>
    </row>
    <row r="28" spans="1:4" s="3" customFormat="1" ht="21" customHeight="1">
      <c r="A28" s="9" t="s">
        <v>7</v>
      </c>
      <c r="B28" s="18">
        <f>ROUND(B12/$B$6*100,1)</f>
        <v>15</v>
      </c>
      <c r="C28" s="18">
        <f>ROUND(C12/$C$6*100,1)</f>
        <v>15.2</v>
      </c>
      <c r="D28" s="18">
        <f>ROUND(D12/$D$6*100,1)</f>
        <v>14.7</v>
      </c>
    </row>
    <row r="29" spans="1:4" s="3" customFormat="1" ht="21" customHeight="1">
      <c r="A29" s="9" t="s">
        <v>6</v>
      </c>
      <c r="B29" s="18">
        <f t="shared" ref="B29:B30" si="6">ROUND(B13/$B$6*100,1)</f>
        <v>2.8</v>
      </c>
      <c r="C29" s="18">
        <f t="shared" ref="C29:C30" si="7">ROUND(C13/$C$6*100,1)</f>
        <v>3.2</v>
      </c>
      <c r="D29" s="18">
        <f t="shared" ref="D29:D30" si="8">ROUND(D13/$D$6*100,1)</f>
        <v>2.4</v>
      </c>
    </row>
    <row r="30" spans="1:4" s="3" customFormat="1" ht="21" customHeight="1">
      <c r="A30" s="13" t="s">
        <v>5</v>
      </c>
      <c r="B30" s="18">
        <f t="shared" si="6"/>
        <v>0</v>
      </c>
      <c r="C30" s="18">
        <f t="shared" si="7"/>
        <v>0</v>
      </c>
      <c r="D30" s="18">
        <f t="shared" si="8"/>
        <v>0</v>
      </c>
    </row>
    <row r="31" spans="1:4" s="3" customFormat="1" ht="21" customHeight="1">
      <c r="A31" s="8" t="s">
        <v>22</v>
      </c>
      <c r="B31" s="19">
        <f>B32+B33+B34</f>
        <v>20.9</v>
      </c>
      <c r="C31" s="19">
        <f>C32+C33+C34</f>
        <v>16.400000000000002</v>
      </c>
      <c r="D31" s="19">
        <f>D32+D33+D34</f>
        <v>26.199999999999996</v>
      </c>
    </row>
    <row r="32" spans="1:4" s="3" customFormat="1" ht="21" customHeight="1">
      <c r="A32" s="13" t="s">
        <v>4</v>
      </c>
      <c r="B32" s="18">
        <f>ROUND(B16/$B$6*100,1)</f>
        <v>14.2</v>
      </c>
      <c r="C32" s="18">
        <f t="shared" ref="C32:C36" si="9">ROUND(C16/$C$6*100,1)</f>
        <v>10.8</v>
      </c>
      <c r="D32" s="18">
        <f>ROUND(D16/$D$6*100,1)</f>
        <v>18.2</v>
      </c>
    </row>
    <row r="33" spans="1:4" s="3" customFormat="1" ht="21" customHeight="1">
      <c r="A33" s="13" t="s">
        <v>3</v>
      </c>
      <c r="B33" s="18">
        <f>ROUND(B17/$B$6*100,1)</f>
        <v>4.2</v>
      </c>
      <c r="C33" s="18">
        <f t="shared" si="9"/>
        <v>4.4000000000000004</v>
      </c>
      <c r="D33" s="18">
        <v>3.9</v>
      </c>
    </row>
    <row r="34" spans="1:4" s="3" customFormat="1" ht="21" customHeight="1">
      <c r="A34" s="13" t="s">
        <v>2</v>
      </c>
      <c r="B34" s="18">
        <v>2.5</v>
      </c>
      <c r="C34" s="18">
        <f t="shared" si="9"/>
        <v>1.2</v>
      </c>
      <c r="D34" s="18">
        <f>ROUND(D18/$D$6*100,1)</f>
        <v>4.0999999999999996</v>
      </c>
    </row>
    <row r="35" spans="1:4" s="3" customFormat="1" ht="21" customHeight="1">
      <c r="A35" s="9" t="s">
        <v>1</v>
      </c>
      <c r="B35" s="18">
        <f t="shared" ref="B35:B36" si="10">ROUND(B19/$B$6*100,3)</f>
        <v>0</v>
      </c>
      <c r="C35" s="18">
        <f t="shared" si="9"/>
        <v>0</v>
      </c>
      <c r="D35" s="18">
        <f t="shared" ref="D35:D36" si="11">ROUND(D19/$D$6*100,1)</f>
        <v>0</v>
      </c>
    </row>
    <row r="36" spans="1:4" s="3" customFormat="1" ht="21" customHeight="1">
      <c r="A36" s="20" t="s">
        <v>0</v>
      </c>
      <c r="B36" s="21">
        <f t="shared" si="10"/>
        <v>2.6880000000000002</v>
      </c>
      <c r="C36" s="21">
        <f t="shared" si="9"/>
        <v>3.2</v>
      </c>
      <c r="D36" s="21">
        <f t="shared" si="11"/>
        <v>2.1</v>
      </c>
    </row>
    <row r="37" spans="1:4" ht="24" customHeight="1">
      <c r="A37" s="9" t="s">
        <v>20</v>
      </c>
    </row>
  </sheetData>
  <mergeCells count="2">
    <mergeCell ref="B5:D5"/>
    <mergeCell ref="B21:D21"/>
  </mergeCells>
  <pageMargins left="0.73958333333333337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2023-10-17T03:47:57Z</cp:lastPrinted>
  <dcterms:created xsi:type="dcterms:W3CDTF">2017-03-06T02:14:49Z</dcterms:created>
  <dcterms:modified xsi:type="dcterms:W3CDTF">2024-03-21T07:14:57Z</dcterms:modified>
</cp:coreProperties>
</file>