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1430" yWindow="0" windowWidth="11715" windowHeight="11760"/>
  </bookViews>
  <sheets>
    <sheet name="ตารางที่ 1" sheetId="1" r:id="rId1"/>
  </sheets>
  <definedNames>
    <definedName name="_xlnm.Print_Area" localSheetId="0">'ตารางที่ 1'!$A$1:$D$30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/>
  <c r="D8"/>
  <c r="D7" s="1"/>
  <c r="C7"/>
  <c r="D12"/>
  <c r="C12"/>
  <c r="B14"/>
  <c r="B15"/>
  <c r="B16"/>
  <c r="B13"/>
  <c r="B9"/>
  <c r="B10"/>
  <c r="C11"/>
  <c r="C6" l="1"/>
  <c r="B12"/>
  <c r="B8"/>
  <c r="D6"/>
  <c r="B7" l="1"/>
  <c r="C26"/>
  <c r="C27"/>
  <c r="C28"/>
  <c r="C25"/>
  <c r="D28"/>
  <c r="D25"/>
  <c r="D26"/>
  <c r="D27"/>
  <c r="D22"/>
  <c r="D21"/>
  <c r="C22"/>
  <c r="C21"/>
  <c r="B6" l="1"/>
  <c r="B22" s="1"/>
  <c r="B27"/>
  <c r="C24"/>
  <c r="D24"/>
  <c r="C20"/>
  <c r="C19" s="1"/>
  <c r="D20"/>
  <c r="D19" s="1"/>
  <c r="B28" l="1"/>
  <c r="B26"/>
  <c r="B24" s="1"/>
  <c r="B25"/>
  <c r="B21"/>
  <c r="B20" s="1"/>
  <c r="B19" s="1"/>
  <c r="D18"/>
  <c r="C18"/>
  <c r="B18" l="1"/>
</calcChain>
</file>

<file path=xl/sharedStrings.xml><?xml version="1.0" encoding="utf-8"?>
<sst xmlns="http://schemas.openxmlformats.org/spreadsheetml/2006/main" count="36" uniqueCount="21">
  <si>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</si>
  <si>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</si>
  <si>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</si>
  <si>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</si>
  <si>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</si>
  <si>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</si>
  <si>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</si>
  <si>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</si>
  <si>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</si>
  <si>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</si>
  <si>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</si>
  <si>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</si>
  <si>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</si>
  <si>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</si>
  <si>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</si>
  <si>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</si>
  <si>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 xml:space="preserve">   2.3 เด็ก/ชรา/ป่วย/พิการจนไม่สามารถทำงานได้</t>
  </si>
  <si>
    <t xml:space="preserve">   2.4 อื่นๆ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</si>
  <si>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</si>
  <si>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</si>
  <si>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 xml:space="preserve">               ไตรมาสที่ 1 พ.ศ. 2566 จังหวัดเพชรบุรี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</si>
</sst>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89" fontId="6" fillId="0" borderId="0" xfId="0" applyNumberFormat="1" applyFont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187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8"/>
  <sheetViews>
    <sheetView tabSelected="1" zoomScaleSheetLayoutView="100" workbookViewId="0">
      <selection activeCell="H5" sqref="H5"/>
    </sheetView>
  </sheetViews>
  <sheetFormatPr defaultColWidth="9.140625" defaultRowHeight="24" customHeight="1"/>
  <cols>
    <col min="1" max="1" width="44.5703125" style="1" customWidth="1"/>
    <col min="2" max="3" width="13.85546875" style="1" customWidth="1"/>
    <col min="4" max="4" width="14.140625" style="1" customWidth="1"/>
    <col min="5" max="5" width="9.28515625" style="2" bestFit="1" customWidth="1"/>
    <col min="6" max="16384" width="9.140625" style="1"/>
  </cols>
  <sheetData>
    <row r="1" spans="1:5" ht="26.25" customHeight="1">
      <c r="A1" s="15" t="s">
        <v>15</v>
      </c>
    </row>
    <row r="2" spans="1:5" s="3" customFormat="1" ht="26.1" customHeight="1">
      <c r="A2" s="21" t="s">
        <v>20</v>
      </c>
      <c r="B2" s="20"/>
      <c r="C2" s="20"/>
      <c r="D2" s="20"/>
      <c r="E2" s="4"/>
    </row>
    <row r="3" spans="1:5" ht="15" customHeight="1">
      <c r="A3" s="14"/>
      <c r="B3" s="14"/>
      <c r="C3" s="14"/>
      <c r="D3" s="14"/>
    </row>
    <row r="4" spans="1:5" s="12" customFormat="1" ht="32.25" customHeight="1">
      <c r="A4" s="16" t="s">
        <v>14</v>
      </c>
      <c r="B4" s="17" t="s">
        <v>13</v>
      </c>
      <c r="C4" s="17" t="s">
        <v>12</v>
      </c>
      <c r="D4" s="17" t="s">
        <v>11</v>
      </c>
      <c r="E4" s="13"/>
    </row>
    <row r="5" spans="1:5" s="12" customFormat="1" ht="27.75" customHeight="1">
      <c r="A5" s="16"/>
      <c r="B5" s="33" t="s">
        <v>19</v>
      </c>
      <c r="C5" s="33"/>
      <c r="D5" s="33"/>
      <c r="E5" s="13"/>
    </row>
    <row r="6" spans="1:5" s="5" customFormat="1" ht="26.1" customHeight="1">
      <c r="A6" s="19" t="s">
        <v>8</v>
      </c>
      <c r="B6" s="27">
        <f>B7+B12</f>
        <v>422577</v>
      </c>
      <c r="C6" s="27">
        <f>C7+C12</f>
        <v>204256</v>
      </c>
      <c r="D6" s="27">
        <f t="shared" ref="D6" si="0">D7+D12</f>
        <v>218321</v>
      </c>
      <c r="E6" s="11"/>
    </row>
    <row r="7" spans="1:5" s="3" customFormat="1" ht="26.1" customHeight="1">
      <c r="A7" s="21" t="s">
        <v>7</v>
      </c>
      <c r="B7" s="27">
        <f>B8</f>
        <v>288293</v>
      </c>
      <c r="C7" s="27">
        <f t="shared" ref="C7:D7" si="1">C8</f>
        <v>156320</v>
      </c>
      <c r="D7" s="27">
        <f t="shared" si="1"/>
        <v>131973</v>
      </c>
      <c r="E7" s="7"/>
    </row>
    <row r="8" spans="1:5" s="3" customFormat="1" ht="26.1" customHeight="1">
      <c r="A8" s="22" t="s">
        <v>6</v>
      </c>
      <c r="B8" s="26">
        <f>C8+D8</f>
        <v>288293</v>
      </c>
      <c r="C8" s="26">
        <f>C9+C10</f>
        <v>156320</v>
      </c>
      <c r="D8" s="26">
        <f>D9+D10</f>
        <v>131973</v>
      </c>
      <c r="E8" s="7"/>
    </row>
    <row r="9" spans="1:5" s="3" customFormat="1" ht="26.1" customHeight="1">
      <c r="A9" s="22" t="s">
        <v>5</v>
      </c>
      <c r="B9" s="26">
        <f t="shared" ref="B9:B10" si="2">C9+D9</f>
        <v>286963</v>
      </c>
      <c r="C9" s="26">
        <v>155195</v>
      </c>
      <c r="D9" s="26">
        <v>131768</v>
      </c>
      <c r="E9" s="7"/>
    </row>
    <row r="10" spans="1:5" s="3" customFormat="1" ht="26.1" customHeight="1">
      <c r="A10" s="22" t="s">
        <v>4</v>
      </c>
      <c r="B10" s="26">
        <f t="shared" si="2"/>
        <v>1330</v>
      </c>
      <c r="C10" s="26">
        <v>1125</v>
      </c>
      <c r="D10" s="26">
        <v>205</v>
      </c>
      <c r="E10" s="8"/>
    </row>
    <row r="11" spans="1:5" s="3" customFormat="1" ht="26.1" customHeight="1">
      <c r="A11" s="22" t="s">
        <v>3</v>
      </c>
      <c r="B11" s="26" t="s">
        <v>10</v>
      </c>
      <c r="C11" s="26" t="str">
        <f t="shared" ref="C11" si="3">$D$11</f>
        <v>-</v>
      </c>
      <c r="D11" s="25" t="s">
        <v>10</v>
      </c>
      <c r="E11" s="10"/>
    </row>
    <row r="12" spans="1:5" s="3" customFormat="1" ht="26.1" customHeight="1">
      <c r="A12" s="21" t="s">
        <v>2</v>
      </c>
      <c r="B12" s="27">
        <f>B13+B14+B15+B16</f>
        <v>134284</v>
      </c>
      <c r="C12" s="27">
        <f>C13+C14+C15+C16</f>
        <v>47936</v>
      </c>
      <c r="D12" s="27">
        <f>D13+D14+D15+D16</f>
        <v>86348</v>
      </c>
      <c r="E12" s="8"/>
    </row>
    <row r="13" spans="1:5" s="5" customFormat="1" ht="26.1" customHeight="1">
      <c r="A13" s="22" t="s">
        <v>1</v>
      </c>
      <c r="B13" s="26">
        <f>C13+D13</f>
        <v>32982</v>
      </c>
      <c r="C13" s="26">
        <v>5147</v>
      </c>
      <c r="D13" s="26">
        <v>27835</v>
      </c>
      <c r="E13" s="9"/>
    </row>
    <row r="14" spans="1:5" s="3" customFormat="1" ht="26.1" customHeight="1">
      <c r="A14" s="22" t="s">
        <v>0</v>
      </c>
      <c r="B14" s="26">
        <f t="shared" ref="B14:B16" si="4">C14+D14</f>
        <v>35163</v>
      </c>
      <c r="C14" s="26">
        <v>16145</v>
      </c>
      <c r="D14" s="26">
        <v>19018</v>
      </c>
      <c r="E14" s="8"/>
    </row>
    <row r="15" spans="1:5" s="3" customFormat="1" ht="26.1" customHeight="1">
      <c r="A15" s="22" t="s">
        <v>16</v>
      </c>
      <c r="B15" s="26">
        <f t="shared" si="4"/>
        <v>50565</v>
      </c>
      <c r="C15" s="26">
        <v>17764</v>
      </c>
      <c r="D15" s="26">
        <v>32801</v>
      </c>
    </row>
    <row r="16" spans="1:5" s="3" customFormat="1" ht="26.1" customHeight="1">
      <c r="A16" s="22" t="s">
        <v>17</v>
      </c>
      <c r="B16" s="26">
        <f t="shared" si="4"/>
        <v>15574</v>
      </c>
      <c r="C16" s="26">
        <v>8880</v>
      </c>
      <c r="D16" s="26">
        <v>6694</v>
      </c>
      <c r="E16" s="8"/>
    </row>
    <row r="17" spans="1:5" s="3" customFormat="1" ht="29.25" customHeight="1">
      <c r="A17" s="18"/>
      <c r="B17" s="32" t="s">
        <v>9</v>
      </c>
      <c r="C17" s="32"/>
      <c r="D17" s="32"/>
      <c r="E17" s="8"/>
    </row>
    <row r="18" spans="1:5" s="3" customFormat="1" ht="26.1" customHeight="1">
      <c r="A18" s="19" t="s">
        <v>8</v>
      </c>
      <c r="B18" s="24">
        <f>B19+B24</f>
        <v>100</v>
      </c>
      <c r="C18" s="24">
        <f>C19+C24</f>
        <v>100</v>
      </c>
      <c r="D18" s="24">
        <f>D19+D24</f>
        <v>100</v>
      </c>
      <c r="E18" s="7"/>
    </row>
    <row r="19" spans="1:5" s="3" customFormat="1" ht="26.1" customHeight="1">
      <c r="A19" s="21" t="s">
        <v>7</v>
      </c>
      <c r="B19" s="24">
        <f>B20</f>
        <v>68.2</v>
      </c>
      <c r="C19" s="24">
        <f>C20</f>
        <v>76.599999999999994</v>
      </c>
      <c r="D19" s="24">
        <f>D20</f>
        <v>60.5</v>
      </c>
      <c r="E19" s="4"/>
    </row>
    <row r="20" spans="1:5" s="5" customFormat="1" ht="26.1" customHeight="1">
      <c r="A20" s="22" t="s">
        <v>6</v>
      </c>
      <c r="B20" s="28">
        <f>B21+B22</f>
        <v>68.2</v>
      </c>
      <c r="C20" s="28">
        <f>C21+C22</f>
        <v>76.599999999999994</v>
      </c>
      <c r="D20" s="28">
        <f>D21+D22</f>
        <v>60.5</v>
      </c>
      <c r="E20" s="6"/>
    </row>
    <row r="21" spans="1:5" s="5" customFormat="1" ht="26.1" customHeight="1">
      <c r="A21" s="22" t="s">
        <v>5</v>
      </c>
      <c r="B21" s="28">
        <f>ROUND((B9/$B$6*100),1)</f>
        <v>67.900000000000006</v>
      </c>
      <c r="C21" s="28">
        <f>ROUND((C9/$C$6*100),1)</f>
        <v>76</v>
      </c>
      <c r="D21" s="28">
        <f>ROUND((D9/$D$6*100),1)</f>
        <v>60.4</v>
      </c>
      <c r="E21" s="6"/>
    </row>
    <row r="22" spans="1:5" s="5" customFormat="1" ht="26.1" customHeight="1">
      <c r="A22" s="22" t="s">
        <v>4</v>
      </c>
      <c r="B22" s="28">
        <f>ROUND((B10/$B$6*100),1)</f>
        <v>0.3</v>
      </c>
      <c r="C22" s="28">
        <f>ROUND((C10/$C$6*100),1)</f>
        <v>0.6</v>
      </c>
      <c r="D22" s="28">
        <f>ROUND((D10/$D$6*100),1)</f>
        <v>0.1</v>
      </c>
      <c r="E22" s="6"/>
    </row>
    <row r="23" spans="1:5" s="5" customFormat="1" ht="26.1" customHeight="1">
      <c r="A23" s="22" t="s">
        <v>3</v>
      </c>
      <c r="B23" s="29" t="s">
        <v>10</v>
      </c>
      <c r="C23" s="29" t="s">
        <v>10</v>
      </c>
      <c r="D23" s="29" t="s">
        <v>10</v>
      </c>
      <c r="E23" s="6"/>
    </row>
    <row r="24" spans="1:5" s="3" customFormat="1" ht="26.1" customHeight="1">
      <c r="A24" s="21" t="s">
        <v>2</v>
      </c>
      <c r="B24" s="24">
        <f>B25+B26+B27+B28</f>
        <v>31.8</v>
      </c>
      <c r="C24" s="24">
        <f t="shared" ref="C24" si="5">C25+C26+C27+C28</f>
        <v>23.400000000000002</v>
      </c>
      <c r="D24" s="24">
        <f>D25+D26+D27+D28</f>
        <v>39.5</v>
      </c>
      <c r="E24" s="4"/>
    </row>
    <row r="25" spans="1:5" s="3" customFormat="1" ht="26.1" customHeight="1">
      <c r="A25" s="22" t="s">
        <v>1</v>
      </c>
      <c r="B25" s="28">
        <f>ROUND((B13/$B$6*100),1)</f>
        <v>7.8</v>
      </c>
      <c r="C25" s="28">
        <f>ROUND((C13/$C$6*100),1)</f>
        <v>2.5</v>
      </c>
      <c r="D25" s="28">
        <f>ROUND((D13/$D$6*100),1)</f>
        <v>12.7</v>
      </c>
      <c r="E25" s="4"/>
    </row>
    <row r="26" spans="1:5" s="3" customFormat="1" ht="26.1" customHeight="1">
      <c r="A26" s="22" t="s">
        <v>0</v>
      </c>
      <c r="B26" s="28">
        <f>ROUND((B14/$B$6*100),1)</f>
        <v>8.3000000000000007</v>
      </c>
      <c r="C26" s="28">
        <f t="shared" ref="C26:C28" si="6">ROUND((C14/$C$6*100),1)</f>
        <v>7.9</v>
      </c>
      <c r="D26" s="28">
        <f t="shared" ref="D26:D28" si="7">ROUND((D14/$D$6*100),1)</f>
        <v>8.6999999999999993</v>
      </c>
      <c r="E26" s="4"/>
    </row>
    <row r="27" spans="1:5" s="3" customFormat="1" ht="26.1" customHeight="1">
      <c r="A27" s="22" t="s">
        <v>16</v>
      </c>
      <c r="B27" s="28">
        <f t="shared" ref="B27:B28" si="8">ROUND((B15/$B$6*100),1)</f>
        <v>12</v>
      </c>
      <c r="C27" s="28">
        <f t="shared" si="6"/>
        <v>8.6999999999999993</v>
      </c>
      <c r="D27" s="28">
        <f t="shared" si="7"/>
        <v>15</v>
      </c>
      <c r="E27" s="4"/>
    </row>
    <row r="28" spans="1:5" s="3" customFormat="1" ht="26.1" customHeight="1">
      <c r="A28" s="22" t="s">
        <v>17</v>
      </c>
      <c r="B28" s="28">
        <f t="shared" si="8"/>
        <v>3.7</v>
      </c>
      <c r="C28" s="28">
        <f t="shared" si="6"/>
        <v>4.3</v>
      </c>
      <c r="D28" s="28">
        <f t="shared" si="7"/>
        <v>3.1</v>
      </c>
      <c r="E28" s="4"/>
    </row>
    <row r="29" spans="1:5" s="3" customFormat="1" ht="12.75" customHeight="1">
      <c r="A29" s="23"/>
      <c r="B29" s="30"/>
      <c r="C29" s="30"/>
      <c r="D29" s="30"/>
      <c r="E29" s="4"/>
    </row>
    <row r="30" spans="1:5" s="3" customFormat="1" ht="22.5" customHeight="1">
      <c r="A30" s="22" t="s">
        <v>18</v>
      </c>
      <c r="B30" s="20"/>
      <c r="C30" s="20"/>
      <c r="D30" s="20"/>
      <c r="E30" s="4"/>
    </row>
    <row r="31" spans="1:5" s="3" customFormat="1" ht="24" customHeight="1">
      <c r="A31" s="31"/>
      <c r="E31" s="1"/>
    </row>
    <row r="32" spans="1:5" s="3" customFormat="1" ht="24" customHeight="1">
      <c r="A32" s="22"/>
      <c r="B32" s="1"/>
      <c r="C32" s="1"/>
      <c r="D32" s="1"/>
      <c r="E32" s="4"/>
    </row>
    <row r="33" spans="5:5" ht="17.25" customHeight="1">
      <c r="E33" s="1"/>
    </row>
    <row r="34" spans="5:5" s="3" customFormat="1" ht="24" customHeight="1"/>
    <row r="35" spans="5:5" s="3" customFormat="1" ht="24" customHeight="1"/>
    <row r="36" spans="5:5" ht="24" customHeight="1">
      <c r="E36" s="1"/>
    </row>
    <row r="37" spans="5:5" ht="24" customHeight="1">
      <c r="E37" s="1"/>
    </row>
    <row r="38" spans="5:5" ht="24" customHeight="1">
      <c r="E38" s="1"/>
    </row>
  </sheetData>
  <mergeCells count="2">
    <mergeCell ref="B17:D17"/>
    <mergeCell ref="B5:D5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r:id="rId1"/>
  <headerFooter alignWithMargins="0"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2023-06-16T09:15:55Z</cp:lastPrinted>
  <dcterms:created xsi:type="dcterms:W3CDTF">2017-03-06T02:14:26Z</dcterms:created>
  <dcterms:modified xsi:type="dcterms:W3CDTF">2024-03-21T07:10:27Z</dcterms:modified>
</cp:coreProperties>
</file>