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New folder (2)\"/>
    </mc:Choice>
  </mc:AlternateContent>
  <xr:revisionPtr revIDLastSave="0" documentId="8_{610E80A3-B680-402E-998B-5B14C768125D}" xr6:coauthVersionLast="47" xr6:coauthVersionMax="47" xr10:uidLastSave="{00000000-0000-0000-0000-000000000000}"/>
  <bookViews>
    <workbookView xWindow="-120" yWindow="-120" windowWidth="29040" windowHeight="15720" xr2:uid="{E4CACE8A-233D-452D-9E9F-B31C2C71D19B}"/>
  </bookViews>
  <sheets>
    <sheet name="ตารางที่1" sheetId="1" r:id="rId1"/>
  </sheets>
  <definedNames>
    <definedName name="_xlnm.Print_Area" localSheetId="0">ตารางที่1!$A$1:$D$35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D23" i="1"/>
  <c r="C23" i="1"/>
  <c r="B23" i="1"/>
  <c r="D22" i="1"/>
  <c r="C22" i="1"/>
  <c r="B22" i="1"/>
  <c r="D21" i="1"/>
  <c r="C21" i="1"/>
  <c r="B21" i="1"/>
  <c r="D20" i="1"/>
  <c r="C20" i="1"/>
  <c r="B20" i="1"/>
  <c r="B19" i="1" s="1"/>
  <c r="D19" i="1"/>
  <c r="C19" i="1"/>
</calcChain>
</file>

<file path=xl/sharedStrings.xml><?xml version="1.0" encoding="utf-8"?>
<sst xmlns="http://schemas.openxmlformats.org/spreadsheetml/2006/main" count="40" uniqueCount="26">
  <si>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</si>
  <si>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สถานภาพแรงงาน</t>
  </si>
  <si>
    <t xml:space="preserve">                      รวม</t>
  </si>
  <si>
    <t xml:space="preserve">                      ชาย</t>
  </si>
  <si>
    <t xml:space="preserve">  หญิง</t>
  </si>
  <si>
    <t xml:space="preserve"> </t>
  </si>
  <si>
    <t>จำนวน</t>
  </si>
  <si>
    <t>ยอดรวม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</si>
  <si>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</si>
  <si>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</si>
  <si>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</si>
  <si>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</si>
  <si>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</si>
  <si>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n.a.</t>
  </si>
  <si>
    <t xml:space="preserve"> 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</si>
  <si>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</si>
  <si>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</si>
  <si>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เด็ก/ชรา/ป่วย/พิการจนไม่สามารถ
          ทำงานได้</t>
  </si>
  <si>
    <t xml:space="preserve">    2.4 ดูแลเด็ก/ผู้สูงอายุ/ผู้ป่วย/ผู้พิการ</t>
  </si>
  <si>
    <t xml:space="preserve">    2.5  อื่นๆ</t>
  </si>
  <si>
    <t xml:space="preserve"> --</t>
  </si>
  <si>
    <t xml:space="preserve">     2.1  ทำงานบ้าน</t>
  </si>
  <si>
    <t xml:space="preserve">     2.2  เรียนหนังสือ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</si>
  <si>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</si>
  <si>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"n.a." ไม่มีข้อมูล</t>
  </si>
  <si>
    <t xml:space="preserve">              ".." มีข้อมูลเล็กน้อย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</si>
</sst>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indent="7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164" fontId="3" fillId="0" borderId="0" xfId="1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164" fontId="4" fillId="0" borderId="0" xfId="1" applyNumberFormat="1" applyFont="1"/>
    <xf numFmtId="0" fontId="4" fillId="0" borderId="0" xfId="0" applyFont="1" applyAlignment="1">
      <alignment vertical="center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wrapText="1"/>
    </xf>
    <xf numFmtId="165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/>
    </xf>
    <xf numFmtId="165" fontId="4" fillId="0" borderId="3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5" fillId="0" borderId="0" xfId="0" applyFont="1"/>
    <xf numFmtId="0" fontId="5" fillId="0" borderId="0" xfId="2" applyFont="1"/>
    <xf numFmtId="165" fontId="4" fillId="0" borderId="0" xfId="0" applyNumberFormat="1" applyFont="1"/>
  </cellXfs>
  <cellStyles count="3">
    <cellStyle name="Comma" xfId="1" builtinId="3"/>
    <cellStyle name="Normal" xfId="0" builtinId="0"/>
    <cellStyle name="Normal 2" xfId="2" xr:uid="{67796A97-8EDF-4437-9A13-D2FB4C58D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F2831-CFCA-4469-A46A-967C7E681F53}">
  <sheetPr>
    <tabColor rgb="FFFFFF00"/>
  </sheetPr>
  <dimension ref="A1:P37"/>
  <sheetViews>
    <sheetView showGridLines="0" tabSelected="1" topLeftCell="A13" zoomScale="90" zoomScaleNormal="90" zoomScaleSheetLayoutView="80" workbookViewId="0">
      <selection activeCell="J20" sqref="J20"/>
    </sheetView>
  </sheetViews>
  <sheetFormatPr defaultRowHeight="24" customHeight="1" x14ac:dyDescent="0.3"/>
  <cols>
    <col min="1" max="1" width="32.85546875" style="3" customWidth="1"/>
    <col min="2" max="4" width="19.28515625" style="3" customWidth="1"/>
    <col min="5" max="256" width="9.140625" style="3"/>
    <col min="257" max="257" width="32.85546875" style="3" customWidth="1"/>
    <col min="258" max="260" width="19.28515625" style="3" customWidth="1"/>
    <col min="261" max="512" width="9.140625" style="3"/>
    <col min="513" max="513" width="32.85546875" style="3" customWidth="1"/>
    <col min="514" max="516" width="19.28515625" style="3" customWidth="1"/>
    <col min="517" max="768" width="9.140625" style="3"/>
    <col min="769" max="769" width="32.85546875" style="3" customWidth="1"/>
    <col min="770" max="772" width="19.28515625" style="3" customWidth="1"/>
    <col min="773" max="1024" width="9.140625" style="3"/>
    <col min="1025" max="1025" width="32.85546875" style="3" customWidth="1"/>
    <col min="1026" max="1028" width="19.28515625" style="3" customWidth="1"/>
    <col min="1029" max="1280" width="9.140625" style="3"/>
    <col min="1281" max="1281" width="32.85546875" style="3" customWidth="1"/>
    <col min="1282" max="1284" width="19.28515625" style="3" customWidth="1"/>
    <col min="1285" max="1536" width="9.140625" style="3"/>
    <col min="1537" max="1537" width="32.85546875" style="3" customWidth="1"/>
    <col min="1538" max="1540" width="19.28515625" style="3" customWidth="1"/>
    <col min="1541" max="1792" width="9.140625" style="3"/>
    <col min="1793" max="1793" width="32.85546875" style="3" customWidth="1"/>
    <col min="1794" max="1796" width="19.28515625" style="3" customWidth="1"/>
    <col min="1797" max="2048" width="9.140625" style="3"/>
    <col min="2049" max="2049" width="32.85546875" style="3" customWidth="1"/>
    <col min="2050" max="2052" width="19.28515625" style="3" customWidth="1"/>
    <col min="2053" max="2304" width="9.140625" style="3"/>
    <col min="2305" max="2305" width="32.85546875" style="3" customWidth="1"/>
    <col min="2306" max="2308" width="19.28515625" style="3" customWidth="1"/>
    <col min="2309" max="2560" width="9.140625" style="3"/>
    <col min="2561" max="2561" width="32.85546875" style="3" customWidth="1"/>
    <col min="2562" max="2564" width="19.28515625" style="3" customWidth="1"/>
    <col min="2565" max="2816" width="9.140625" style="3"/>
    <col min="2817" max="2817" width="32.85546875" style="3" customWidth="1"/>
    <col min="2818" max="2820" width="19.28515625" style="3" customWidth="1"/>
    <col min="2821" max="3072" width="9.140625" style="3"/>
    <col min="3073" max="3073" width="32.85546875" style="3" customWidth="1"/>
    <col min="3074" max="3076" width="19.28515625" style="3" customWidth="1"/>
    <col min="3077" max="3328" width="9.140625" style="3"/>
    <col min="3329" max="3329" width="32.85546875" style="3" customWidth="1"/>
    <col min="3330" max="3332" width="19.28515625" style="3" customWidth="1"/>
    <col min="3333" max="3584" width="9.140625" style="3"/>
    <col min="3585" max="3585" width="32.85546875" style="3" customWidth="1"/>
    <col min="3586" max="3588" width="19.28515625" style="3" customWidth="1"/>
    <col min="3589" max="3840" width="9.140625" style="3"/>
    <col min="3841" max="3841" width="32.85546875" style="3" customWidth="1"/>
    <col min="3842" max="3844" width="19.28515625" style="3" customWidth="1"/>
    <col min="3845" max="4096" width="9.140625" style="3"/>
    <col min="4097" max="4097" width="32.85546875" style="3" customWidth="1"/>
    <col min="4098" max="4100" width="19.28515625" style="3" customWidth="1"/>
    <col min="4101" max="4352" width="9.140625" style="3"/>
    <col min="4353" max="4353" width="32.85546875" style="3" customWidth="1"/>
    <col min="4354" max="4356" width="19.28515625" style="3" customWidth="1"/>
    <col min="4357" max="4608" width="9.140625" style="3"/>
    <col min="4609" max="4609" width="32.85546875" style="3" customWidth="1"/>
    <col min="4610" max="4612" width="19.28515625" style="3" customWidth="1"/>
    <col min="4613" max="4864" width="9.140625" style="3"/>
    <col min="4865" max="4865" width="32.85546875" style="3" customWidth="1"/>
    <col min="4866" max="4868" width="19.28515625" style="3" customWidth="1"/>
    <col min="4869" max="5120" width="9.140625" style="3"/>
    <col min="5121" max="5121" width="32.85546875" style="3" customWidth="1"/>
    <col min="5122" max="5124" width="19.28515625" style="3" customWidth="1"/>
    <col min="5125" max="5376" width="9.140625" style="3"/>
    <col min="5377" max="5377" width="32.85546875" style="3" customWidth="1"/>
    <col min="5378" max="5380" width="19.28515625" style="3" customWidth="1"/>
    <col min="5381" max="5632" width="9.140625" style="3"/>
    <col min="5633" max="5633" width="32.85546875" style="3" customWidth="1"/>
    <col min="5634" max="5636" width="19.28515625" style="3" customWidth="1"/>
    <col min="5637" max="5888" width="9.140625" style="3"/>
    <col min="5889" max="5889" width="32.85546875" style="3" customWidth="1"/>
    <col min="5890" max="5892" width="19.28515625" style="3" customWidth="1"/>
    <col min="5893" max="6144" width="9.140625" style="3"/>
    <col min="6145" max="6145" width="32.85546875" style="3" customWidth="1"/>
    <col min="6146" max="6148" width="19.28515625" style="3" customWidth="1"/>
    <col min="6149" max="6400" width="9.140625" style="3"/>
    <col min="6401" max="6401" width="32.85546875" style="3" customWidth="1"/>
    <col min="6402" max="6404" width="19.28515625" style="3" customWidth="1"/>
    <col min="6405" max="6656" width="9.140625" style="3"/>
    <col min="6657" max="6657" width="32.85546875" style="3" customWidth="1"/>
    <col min="6658" max="6660" width="19.28515625" style="3" customWidth="1"/>
    <col min="6661" max="6912" width="9.140625" style="3"/>
    <col min="6913" max="6913" width="32.85546875" style="3" customWidth="1"/>
    <col min="6914" max="6916" width="19.28515625" style="3" customWidth="1"/>
    <col min="6917" max="7168" width="9.140625" style="3"/>
    <col min="7169" max="7169" width="32.85546875" style="3" customWidth="1"/>
    <col min="7170" max="7172" width="19.28515625" style="3" customWidth="1"/>
    <col min="7173" max="7424" width="9.140625" style="3"/>
    <col min="7425" max="7425" width="32.85546875" style="3" customWidth="1"/>
    <col min="7426" max="7428" width="19.28515625" style="3" customWidth="1"/>
    <col min="7429" max="7680" width="9.140625" style="3"/>
    <col min="7681" max="7681" width="32.85546875" style="3" customWidth="1"/>
    <col min="7682" max="7684" width="19.28515625" style="3" customWidth="1"/>
    <col min="7685" max="7936" width="9.140625" style="3"/>
    <col min="7937" max="7937" width="32.85546875" style="3" customWidth="1"/>
    <col min="7938" max="7940" width="19.28515625" style="3" customWidth="1"/>
    <col min="7941" max="8192" width="9.140625" style="3"/>
    <col min="8193" max="8193" width="32.85546875" style="3" customWidth="1"/>
    <col min="8194" max="8196" width="19.28515625" style="3" customWidth="1"/>
    <col min="8197" max="8448" width="9.140625" style="3"/>
    <col min="8449" max="8449" width="32.85546875" style="3" customWidth="1"/>
    <col min="8450" max="8452" width="19.28515625" style="3" customWidth="1"/>
    <col min="8453" max="8704" width="9.140625" style="3"/>
    <col min="8705" max="8705" width="32.85546875" style="3" customWidth="1"/>
    <col min="8706" max="8708" width="19.28515625" style="3" customWidth="1"/>
    <col min="8709" max="8960" width="9.140625" style="3"/>
    <col min="8961" max="8961" width="32.85546875" style="3" customWidth="1"/>
    <col min="8962" max="8964" width="19.28515625" style="3" customWidth="1"/>
    <col min="8965" max="9216" width="9.140625" style="3"/>
    <col min="9217" max="9217" width="32.85546875" style="3" customWidth="1"/>
    <col min="9218" max="9220" width="19.28515625" style="3" customWidth="1"/>
    <col min="9221" max="9472" width="9.140625" style="3"/>
    <col min="9473" max="9473" width="32.85546875" style="3" customWidth="1"/>
    <col min="9474" max="9476" width="19.28515625" style="3" customWidth="1"/>
    <col min="9477" max="9728" width="9.140625" style="3"/>
    <col min="9729" max="9729" width="32.85546875" style="3" customWidth="1"/>
    <col min="9730" max="9732" width="19.28515625" style="3" customWidth="1"/>
    <col min="9733" max="9984" width="9.140625" style="3"/>
    <col min="9985" max="9985" width="32.85546875" style="3" customWidth="1"/>
    <col min="9986" max="9988" width="19.28515625" style="3" customWidth="1"/>
    <col min="9989" max="10240" width="9.140625" style="3"/>
    <col min="10241" max="10241" width="32.85546875" style="3" customWidth="1"/>
    <col min="10242" max="10244" width="19.28515625" style="3" customWidth="1"/>
    <col min="10245" max="10496" width="9.140625" style="3"/>
    <col min="10497" max="10497" width="32.85546875" style="3" customWidth="1"/>
    <col min="10498" max="10500" width="19.28515625" style="3" customWidth="1"/>
    <col min="10501" max="10752" width="9.140625" style="3"/>
    <col min="10753" max="10753" width="32.85546875" style="3" customWidth="1"/>
    <col min="10754" max="10756" width="19.28515625" style="3" customWidth="1"/>
    <col min="10757" max="11008" width="9.140625" style="3"/>
    <col min="11009" max="11009" width="32.85546875" style="3" customWidth="1"/>
    <col min="11010" max="11012" width="19.28515625" style="3" customWidth="1"/>
    <col min="11013" max="11264" width="9.140625" style="3"/>
    <col min="11265" max="11265" width="32.85546875" style="3" customWidth="1"/>
    <col min="11266" max="11268" width="19.28515625" style="3" customWidth="1"/>
    <col min="11269" max="11520" width="9.140625" style="3"/>
    <col min="11521" max="11521" width="32.85546875" style="3" customWidth="1"/>
    <col min="11522" max="11524" width="19.28515625" style="3" customWidth="1"/>
    <col min="11525" max="11776" width="9.140625" style="3"/>
    <col min="11777" max="11777" width="32.85546875" style="3" customWidth="1"/>
    <col min="11778" max="11780" width="19.28515625" style="3" customWidth="1"/>
    <col min="11781" max="12032" width="9.140625" style="3"/>
    <col min="12033" max="12033" width="32.85546875" style="3" customWidth="1"/>
    <col min="12034" max="12036" width="19.28515625" style="3" customWidth="1"/>
    <col min="12037" max="12288" width="9.140625" style="3"/>
    <col min="12289" max="12289" width="32.85546875" style="3" customWidth="1"/>
    <col min="12290" max="12292" width="19.28515625" style="3" customWidth="1"/>
    <col min="12293" max="12544" width="9.140625" style="3"/>
    <col min="12545" max="12545" width="32.85546875" style="3" customWidth="1"/>
    <col min="12546" max="12548" width="19.28515625" style="3" customWidth="1"/>
    <col min="12549" max="12800" width="9.140625" style="3"/>
    <col min="12801" max="12801" width="32.85546875" style="3" customWidth="1"/>
    <col min="12802" max="12804" width="19.28515625" style="3" customWidth="1"/>
    <col min="12805" max="13056" width="9.140625" style="3"/>
    <col min="13057" max="13057" width="32.85546875" style="3" customWidth="1"/>
    <col min="13058" max="13060" width="19.28515625" style="3" customWidth="1"/>
    <col min="13061" max="13312" width="9.140625" style="3"/>
    <col min="13313" max="13313" width="32.85546875" style="3" customWidth="1"/>
    <col min="13314" max="13316" width="19.28515625" style="3" customWidth="1"/>
    <col min="13317" max="13568" width="9.140625" style="3"/>
    <col min="13569" max="13569" width="32.85546875" style="3" customWidth="1"/>
    <col min="13570" max="13572" width="19.28515625" style="3" customWidth="1"/>
    <col min="13573" max="13824" width="9.140625" style="3"/>
    <col min="13825" max="13825" width="32.85546875" style="3" customWidth="1"/>
    <col min="13826" max="13828" width="19.28515625" style="3" customWidth="1"/>
    <col min="13829" max="14080" width="9.140625" style="3"/>
    <col min="14081" max="14081" width="32.85546875" style="3" customWidth="1"/>
    <col min="14082" max="14084" width="19.28515625" style="3" customWidth="1"/>
    <col min="14085" max="14336" width="9.140625" style="3"/>
    <col min="14337" max="14337" width="32.85546875" style="3" customWidth="1"/>
    <col min="14338" max="14340" width="19.28515625" style="3" customWidth="1"/>
    <col min="14341" max="14592" width="9.140625" style="3"/>
    <col min="14593" max="14593" width="32.85546875" style="3" customWidth="1"/>
    <col min="14594" max="14596" width="19.28515625" style="3" customWidth="1"/>
    <col min="14597" max="14848" width="9.140625" style="3"/>
    <col min="14849" max="14849" width="32.85546875" style="3" customWidth="1"/>
    <col min="14850" max="14852" width="19.28515625" style="3" customWidth="1"/>
    <col min="14853" max="15104" width="9.140625" style="3"/>
    <col min="15105" max="15105" width="32.85546875" style="3" customWidth="1"/>
    <col min="15106" max="15108" width="19.28515625" style="3" customWidth="1"/>
    <col min="15109" max="15360" width="9.140625" style="3"/>
    <col min="15361" max="15361" width="32.85546875" style="3" customWidth="1"/>
    <col min="15362" max="15364" width="19.28515625" style="3" customWidth="1"/>
    <col min="15365" max="15616" width="9.140625" style="3"/>
    <col min="15617" max="15617" width="32.85546875" style="3" customWidth="1"/>
    <col min="15618" max="15620" width="19.28515625" style="3" customWidth="1"/>
    <col min="15621" max="15872" width="9.140625" style="3"/>
    <col min="15873" max="15873" width="32.85546875" style="3" customWidth="1"/>
    <col min="15874" max="15876" width="19.28515625" style="3" customWidth="1"/>
    <col min="15877" max="16128" width="9.140625" style="3"/>
    <col min="16129" max="16129" width="32.85546875" style="3" customWidth="1"/>
    <col min="16130" max="16132" width="19.28515625" style="3" customWidth="1"/>
    <col min="16133" max="16384" width="9.140625" style="3"/>
  </cols>
  <sheetData>
    <row r="1" spans="1:12" ht="26.25" customHeight="1" x14ac:dyDescent="0.35">
      <c r="A1" s="1" t="s">
        <v>0</v>
      </c>
      <c r="B1" s="2"/>
      <c r="C1" s="2"/>
      <c r="D1" s="2"/>
    </row>
    <row r="2" spans="1:12" ht="11.25" customHeight="1" x14ac:dyDescent="0.3">
      <c r="A2" s="4"/>
      <c r="B2" s="4"/>
      <c r="C2" s="4"/>
      <c r="D2" s="4"/>
    </row>
    <row r="3" spans="1:12" s="2" customFormat="1" ht="24" customHeight="1" x14ac:dyDescent="0.3">
      <c r="A3" s="5" t="s">
        <v>1</v>
      </c>
      <c r="B3" s="6" t="s">
        <v>2</v>
      </c>
      <c r="C3" s="7" t="s">
        <v>3</v>
      </c>
      <c r="D3" s="8" t="s">
        <v>4</v>
      </c>
    </row>
    <row r="4" spans="1:12" s="2" customFormat="1" ht="24" customHeight="1" x14ac:dyDescent="0.3">
      <c r="A4" s="2" t="s">
        <v>5</v>
      </c>
      <c r="C4" s="9" t="s">
        <v>6</v>
      </c>
      <c r="D4" s="10"/>
    </row>
    <row r="5" spans="1:12" s="12" customFormat="1" ht="24" customHeight="1" x14ac:dyDescent="0.3">
      <c r="A5" s="4" t="s">
        <v>7</v>
      </c>
      <c r="B5" s="11">
        <v>791946</v>
      </c>
      <c r="C5" s="11">
        <v>384185</v>
      </c>
      <c r="D5" s="11">
        <v>407761</v>
      </c>
      <c r="F5" s="13"/>
      <c r="G5" s="14"/>
      <c r="H5" s="14"/>
      <c r="J5" s="15"/>
      <c r="K5" s="15"/>
      <c r="L5" s="15"/>
    </row>
    <row r="6" spans="1:12" s="17" customFormat="1" ht="24" customHeight="1" x14ac:dyDescent="0.3">
      <c r="A6" s="3" t="s">
        <v>8</v>
      </c>
      <c r="B6" s="16">
        <v>542345.69999999995</v>
      </c>
      <c r="C6" s="16">
        <v>289331.51</v>
      </c>
      <c r="D6" s="16">
        <v>253014.19</v>
      </c>
      <c r="F6" s="13"/>
      <c r="G6" s="14"/>
      <c r="H6" s="14"/>
      <c r="J6" s="15"/>
      <c r="K6" s="15"/>
      <c r="L6" s="15"/>
    </row>
    <row r="7" spans="1:12" s="17" customFormat="1" ht="24" customHeight="1" x14ac:dyDescent="0.3">
      <c r="A7" s="3" t="s">
        <v>9</v>
      </c>
      <c r="B7" s="16">
        <v>542038.30000000005</v>
      </c>
      <c r="C7" s="16">
        <v>289331.51</v>
      </c>
      <c r="D7" s="16">
        <v>252706.79</v>
      </c>
      <c r="F7" s="13"/>
      <c r="G7" s="14"/>
      <c r="H7" s="14"/>
      <c r="J7" s="15"/>
      <c r="K7" s="15"/>
      <c r="L7" s="15"/>
    </row>
    <row r="8" spans="1:12" s="17" customFormat="1" ht="24" customHeight="1" x14ac:dyDescent="0.3">
      <c r="A8" s="3" t="s">
        <v>10</v>
      </c>
      <c r="B8" s="16">
        <v>531857.52</v>
      </c>
      <c r="C8" s="16">
        <v>283556.94</v>
      </c>
      <c r="D8" s="16">
        <v>248300.58</v>
      </c>
      <c r="F8" s="13"/>
      <c r="G8" s="14"/>
      <c r="H8" s="14"/>
      <c r="J8" s="15"/>
      <c r="K8" s="15"/>
      <c r="L8" s="15"/>
    </row>
    <row r="9" spans="1:12" s="17" customFormat="1" ht="24" customHeight="1" x14ac:dyDescent="0.3">
      <c r="A9" s="3" t="s">
        <v>11</v>
      </c>
      <c r="B9" s="16">
        <v>10180.780000000001</v>
      </c>
      <c r="C9" s="16">
        <v>5774.57</v>
      </c>
      <c r="D9" s="16">
        <v>4406.21</v>
      </c>
      <c r="F9" s="13"/>
      <c r="G9" s="14"/>
      <c r="H9" s="14"/>
      <c r="J9" s="15"/>
      <c r="K9" s="15"/>
      <c r="L9" s="15"/>
    </row>
    <row r="10" spans="1:12" s="17" customFormat="1" ht="24" customHeight="1" x14ac:dyDescent="0.3">
      <c r="A10" s="3" t="s">
        <v>12</v>
      </c>
      <c r="B10" s="16">
        <v>307.39999999999998</v>
      </c>
      <c r="C10" s="18" t="s">
        <v>13</v>
      </c>
      <c r="D10" s="16">
        <v>307.39999999999998</v>
      </c>
      <c r="F10" s="13"/>
      <c r="G10" s="14"/>
      <c r="H10" s="14"/>
      <c r="J10" s="15"/>
      <c r="K10" s="15"/>
      <c r="L10" s="15"/>
    </row>
    <row r="11" spans="1:12" s="17" customFormat="1" ht="24" customHeight="1" x14ac:dyDescent="0.3">
      <c r="A11" s="3" t="s">
        <v>14</v>
      </c>
      <c r="B11" s="16">
        <v>249600.3</v>
      </c>
      <c r="C11" s="16">
        <v>94853.48</v>
      </c>
      <c r="D11" s="16">
        <v>154746.81</v>
      </c>
      <c r="F11" s="13"/>
      <c r="G11" s="14"/>
      <c r="H11" s="14"/>
      <c r="J11" s="15"/>
      <c r="K11" s="15"/>
      <c r="L11" s="15"/>
    </row>
    <row r="12" spans="1:12" s="17" customFormat="1" ht="24" customHeight="1" x14ac:dyDescent="0.3">
      <c r="A12" s="3" t="s">
        <v>15</v>
      </c>
      <c r="B12" s="16">
        <v>51618.53</v>
      </c>
      <c r="C12" s="16">
        <v>5295.62</v>
      </c>
      <c r="D12" s="16">
        <v>46322.91</v>
      </c>
      <c r="F12" s="13"/>
      <c r="G12" s="14"/>
      <c r="H12" s="14"/>
      <c r="J12" s="15"/>
      <c r="K12" s="15"/>
      <c r="L12" s="15"/>
    </row>
    <row r="13" spans="1:12" s="17" customFormat="1" ht="24" customHeight="1" x14ac:dyDescent="0.3">
      <c r="A13" s="3" t="s">
        <v>16</v>
      </c>
      <c r="B13" s="16">
        <v>64772.25</v>
      </c>
      <c r="C13" s="16">
        <v>30850.55</v>
      </c>
      <c r="D13" s="16">
        <v>33921.699999999997</v>
      </c>
      <c r="F13" s="13"/>
      <c r="G13" s="14"/>
      <c r="H13" s="14"/>
      <c r="J13" s="15"/>
      <c r="K13" s="15"/>
      <c r="L13" s="15"/>
    </row>
    <row r="14" spans="1:12" s="17" customFormat="1" ht="49.5" customHeight="1" x14ac:dyDescent="0.3">
      <c r="A14" s="19" t="s">
        <v>17</v>
      </c>
      <c r="B14" s="16">
        <v>93263.66</v>
      </c>
      <c r="C14" s="16">
        <v>39884.949999999997</v>
      </c>
      <c r="D14" s="16">
        <v>53378.7</v>
      </c>
      <c r="F14" s="13"/>
      <c r="G14" s="14"/>
      <c r="H14" s="14"/>
      <c r="J14" s="15"/>
      <c r="K14" s="15"/>
      <c r="L14" s="15"/>
    </row>
    <row r="15" spans="1:12" s="17" customFormat="1" ht="23.25" customHeight="1" x14ac:dyDescent="0.3">
      <c r="A15" s="19" t="s">
        <v>18</v>
      </c>
      <c r="B15" s="16">
        <v>9489.98</v>
      </c>
      <c r="C15" s="16">
        <v>1132.23</v>
      </c>
      <c r="D15" s="16">
        <v>8357.75</v>
      </c>
      <c r="F15" s="13"/>
      <c r="G15" s="14"/>
      <c r="H15" s="14"/>
      <c r="J15" s="15"/>
      <c r="K15" s="15"/>
      <c r="L15" s="15"/>
    </row>
    <row r="16" spans="1:12" s="17" customFormat="1" ht="25.5" customHeight="1" x14ac:dyDescent="0.3">
      <c r="A16" s="3" t="s">
        <v>19</v>
      </c>
      <c r="B16" s="16">
        <v>30455.88</v>
      </c>
      <c r="C16" s="16">
        <v>17690.12</v>
      </c>
      <c r="D16" s="16">
        <v>12765.75</v>
      </c>
      <c r="F16" s="13"/>
      <c r="G16" s="14"/>
      <c r="H16" s="14"/>
      <c r="J16" s="15"/>
      <c r="K16" s="15"/>
      <c r="L16" s="15"/>
    </row>
    <row r="17" spans="1:16" s="17" customFormat="1" ht="24" customHeight="1" x14ac:dyDescent="0.5"/>
    <row r="18" spans="1:16" s="17" customFormat="1" ht="28.5" customHeight="1" x14ac:dyDescent="0.5">
      <c r="A18" s="12"/>
    </row>
    <row r="19" spans="1:16" s="17" customFormat="1" ht="24" customHeight="1" x14ac:dyDescent="0.3">
      <c r="A19" s="4" t="s">
        <v>7</v>
      </c>
      <c r="B19" s="20">
        <f>SUM(B20+B25)</f>
        <v>100</v>
      </c>
      <c r="C19" s="20">
        <f>SUM(C20+C25)</f>
        <v>99.999997397087341</v>
      </c>
      <c r="D19" s="20">
        <f>SUM(D20+D25)</f>
        <v>100</v>
      </c>
      <c r="N19" s="21"/>
      <c r="O19" s="21"/>
      <c r="P19" s="21"/>
    </row>
    <row r="20" spans="1:16" s="17" customFormat="1" ht="24" customHeight="1" x14ac:dyDescent="0.3">
      <c r="A20" s="3" t="s">
        <v>8</v>
      </c>
      <c r="B20" s="22">
        <f>(100/$B$5)*B6</f>
        <v>68.482661696630828</v>
      </c>
      <c r="C20" s="22">
        <f>(100/$C$5)*C6</f>
        <v>75.310465010346576</v>
      </c>
      <c r="D20" s="22">
        <f>(100/$D$5)*D6+0.05</f>
        <v>62.099629562415238</v>
      </c>
      <c r="J20" s="21"/>
      <c r="K20" s="21"/>
      <c r="L20" s="21"/>
      <c r="N20" s="21"/>
      <c r="O20" s="21"/>
      <c r="P20" s="21"/>
    </row>
    <row r="21" spans="1:16" s="17" customFormat="1" ht="24" customHeight="1" x14ac:dyDescent="0.3">
      <c r="A21" s="3" t="s">
        <v>9</v>
      </c>
      <c r="B21" s="22">
        <f>(100/$B$5)*B7+0.05</f>
        <v>68.4938459187874</v>
      </c>
      <c r="C21" s="22">
        <f t="shared" ref="C21:C30" si="0">(100/$C$5)*C7</f>
        <v>75.310465010346576</v>
      </c>
      <c r="D21" s="22">
        <f t="shared" ref="D21:D30" si="1">(100/$D$5)*D7</f>
        <v>61.97424226446374</v>
      </c>
      <c r="J21" s="21"/>
      <c r="K21" s="21"/>
      <c r="L21" s="21"/>
      <c r="N21" s="21"/>
      <c r="O21" s="21"/>
      <c r="P21" s="21"/>
    </row>
    <row r="22" spans="1:16" s="17" customFormat="1" ht="24" customHeight="1" x14ac:dyDescent="0.3">
      <c r="A22" s="3" t="s">
        <v>10</v>
      </c>
      <c r="B22" s="22">
        <f t="shared" ref="B22:B29" si="2">(100/$B$5)*B8</f>
        <v>67.158306248153295</v>
      </c>
      <c r="C22" s="22">
        <f t="shared" si="0"/>
        <v>73.807394874864983</v>
      </c>
      <c r="D22" s="22">
        <f t="shared" si="1"/>
        <v>60.893655842515585</v>
      </c>
      <c r="J22" s="21"/>
      <c r="K22" s="21"/>
      <c r="L22" s="21"/>
      <c r="N22" s="21"/>
      <c r="O22" s="21"/>
      <c r="P22" s="21"/>
    </row>
    <row r="23" spans="1:16" s="17" customFormat="1" ht="24" customHeight="1" x14ac:dyDescent="0.3">
      <c r="A23" s="3" t="s">
        <v>11</v>
      </c>
      <c r="B23" s="22">
        <f t="shared" si="2"/>
        <v>1.2855396706341091</v>
      </c>
      <c r="C23" s="22">
        <f t="shared" si="0"/>
        <v>1.5030701354816038</v>
      </c>
      <c r="D23" s="22">
        <f t="shared" si="1"/>
        <v>1.0805864219481509</v>
      </c>
      <c r="J23" s="21"/>
      <c r="K23" s="21"/>
      <c r="L23" s="21"/>
      <c r="N23" s="21"/>
      <c r="O23" s="21"/>
      <c r="P23" s="21"/>
    </row>
    <row r="24" spans="1:16" s="17" customFormat="1" ht="24" customHeight="1" x14ac:dyDescent="0.3">
      <c r="A24" s="3" t="s">
        <v>12</v>
      </c>
      <c r="B24" s="22" t="s">
        <v>20</v>
      </c>
      <c r="C24" s="22" t="s">
        <v>13</v>
      </c>
      <c r="D24" s="22">
        <f t="shared" si="1"/>
        <v>7.5387297951496096E-2</v>
      </c>
      <c r="J24" s="21"/>
      <c r="K24" s="21"/>
      <c r="L24" s="21"/>
      <c r="N24" s="21"/>
      <c r="O24" s="21"/>
      <c r="P24" s="21"/>
    </row>
    <row r="25" spans="1:16" s="17" customFormat="1" ht="24" customHeight="1" x14ac:dyDescent="0.3">
      <c r="A25" s="3" t="s">
        <v>14</v>
      </c>
      <c r="B25" s="22">
        <f t="shared" si="2"/>
        <v>31.517338303369172</v>
      </c>
      <c r="C25" s="22">
        <f t="shared" si="0"/>
        <v>24.689532386740762</v>
      </c>
      <c r="D25" s="22">
        <f>(100/$D$5)*D11-0.05</f>
        <v>37.900370437584762</v>
      </c>
      <c r="J25" s="21"/>
      <c r="K25" s="21"/>
      <c r="L25" s="21"/>
      <c r="N25" s="21"/>
      <c r="O25" s="21"/>
      <c r="P25" s="21"/>
    </row>
    <row r="26" spans="1:16" s="17" customFormat="1" ht="24" customHeight="1" x14ac:dyDescent="0.3">
      <c r="A26" s="3" t="s">
        <v>21</v>
      </c>
      <c r="B26" s="22">
        <f t="shared" si="2"/>
        <v>6.5179355663138656</v>
      </c>
      <c r="C26" s="22">
        <f t="shared" si="0"/>
        <v>1.3784036336660723</v>
      </c>
      <c r="D26" s="22">
        <f t="shared" si="1"/>
        <v>11.360309102636103</v>
      </c>
      <c r="J26" s="21"/>
      <c r="K26" s="21"/>
      <c r="L26" s="21"/>
      <c r="N26" s="21"/>
      <c r="O26" s="21"/>
      <c r="P26" s="21"/>
    </row>
    <row r="27" spans="1:16" s="17" customFormat="1" ht="24" customHeight="1" x14ac:dyDescent="0.3">
      <c r="A27" s="3" t="s">
        <v>22</v>
      </c>
      <c r="B27" s="22">
        <f t="shared" si="2"/>
        <v>8.1788720443060523</v>
      </c>
      <c r="C27" s="22">
        <f t="shared" si="0"/>
        <v>8.0301287140310009</v>
      </c>
      <c r="D27" s="22">
        <f t="shared" si="1"/>
        <v>8.3190153055343679</v>
      </c>
      <c r="J27" s="21"/>
      <c r="K27" s="21"/>
      <c r="L27" s="21"/>
      <c r="N27" s="21"/>
      <c r="O27" s="21"/>
      <c r="P27" s="21"/>
    </row>
    <row r="28" spans="1:16" s="17" customFormat="1" ht="37.5" x14ac:dyDescent="0.3">
      <c r="A28" s="19" t="s">
        <v>17</v>
      </c>
      <c r="B28" s="22">
        <f>(100/$B$5)*B14</f>
        <v>11.776517590845842</v>
      </c>
      <c r="C28" s="22">
        <f t="shared" si="0"/>
        <v>10.38170412691802</v>
      </c>
      <c r="D28" s="22">
        <f t="shared" si="1"/>
        <v>13.090683022652975</v>
      </c>
      <c r="J28" s="21"/>
      <c r="K28" s="21"/>
      <c r="L28" s="21"/>
      <c r="N28" s="21"/>
      <c r="O28" s="21"/>
      <c r="P28" s="21"/>
    </row>
    <row r="29" spans="1:16" s="17" customFormat="1" ht="18.75" x14ac:dyDescent="0.3">
      <c r="A29" s="19" t="s">
        <v>18</v>
      </c>
      <c r="B29" s="22">
        <f t="shared" si="2"/>
        <v>1.1983115010366869</v>
      </c>
      <c r="C29" s="22">
        <f t="shared" si="0"/>
        <v>0.29470958002004244</v>
      </c>
      <c r="D29" s="22">
        <f t="shared" si="1"/>
        <v>2.0496688010869111</v>
      </c>
      <c r="J29" s="21"/>
      <c r="K29" s="21"/>
      <c r="L29" s="21"/>
      <c r="N29" s="21"/>
      <c r="O29" s="21"/>
      <c r="P29" s="21"/>
    </row>
    <row r="30" spans="1:16" s="17" customFormat="1" ht="18.75" x14ac:dyDescent="0.3">
      <c r="A30" s="3" t="s">
        <v>19</v>
      </c>
      <c r="B30" s="22">
        <f>(100/$B$5)*B16</f>
        <v>3.8457016008667262</v>
      </c>
      <c r="C30" s="22">
        <f t="shared" si="0"/>
        <v>4.6045837291929663</v>
      </c>
      <c r="D30" s="22">
        <f t="shared" si="1"/>
        <v>3.1306942056744025</v>
      </c>
      <c r="J30" s="21"/>
      <c r="K30" s="21"/>
      <c r="L30" s="21"/>
      <c r="N30" s="21"/>
      <c r="O30" s="21"/>
      <c r="P30" s="21"/>
    </row>
    <row r="31" spans="1:16" s="17" customFormat="1" ht="11.25" customHeight="1" x14ac:dyDescent="0.5">
      <c r="A31" s="23"/>
      <c r="B31" s="23" t="s">
        <v>5</v>
      </c>
      <c r="C31" s="23" t="s">
        <v>5</v>
      </c>
      <c r="D31" s="23" t="s">
        <v>5</v>
      </c>
      <c r="J31" s="21"/>
      <c r="K31" s="21"/>
      <c r="L31" s="21"/>
      <c r="N31" s="21"/>
      <c r="O31" s="21"/>
      <c r="P31" s="21"/>
    </row>
    <row r="32" spans="1:16" s="17" customFormat="1" ht="6.75" customHeight="1" x14ac:dyDescent="0.5">
      <c r="B32" s="24"/>
      <c r="C32" s="24"/>
      <c r="D32" s="24"/>
      <c r="J32" s="21"/>
      <c r="K32" s="21"/>
      <c r="L32" s="21"/>
    </row>
    <row r="33" spans="1:16" ht="18.75" x14ac:dyDescent="0.3">
      <c r="A33" s="25" t="s">
        <v>23</v>
      </c>
    </row>
    <row r="34" spans="1:16" ht="18" customHeight="1" x14ac:dyDescent="0.3">
      <c r="A34" s="26" t="s">
        <v>24</v>
      </c>
      <c r="N34" s="27"/>
    </row>
    <row r="35" spans="1:16" ht="24" customHeight="1" x14ac:dyDescent="0.3">
      <c r="A35" s="26" t="s">
        <v>25</v>
      </c>
      <c r="N35" s="27"/>
      <c r="O35" s="27"/>
      <c r="P35" s="27"/>
    </row>
    <row r="36" spans="1:16" ht="24" customHeight="1" x14ac:dyDescent="0.3">
      <c r="N36" s="27"/>
      <c r="O36" s="27"/>
      <c r="P36" s="27"/>
    </row>
    <row r="37" spans="1:16" ht="24" customHeight="1" x14ac:dyDescent="0.3">
      <c r="N37" s="27"/>
      <c r="O37" s="27"/>
      <c r="P37" s="27"/>
    </row>
  </sheetData>
  <pageMargins left="1.1023622047244095" right="0.6692913385826772" top="0.86614173228346458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SarabunPSK,Regular"18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2024-05-15T09:19:15Z</dcterms:created>
  <dcterms:modified xsi:type="dcterms:W3CDTF">2024-05-15T09:19:31Z</dcterms:modified>
</cp:coreProperties>
</file>