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1.สถิติเกษตร และประมง_67\"/>
    </mc:Choice>
  </mc:AlternateContent>
  <xr:revisionPtr revIDLastSave="0" documentId="8_{557A9AD3-8D8C-4A88-A80D-439F6EC58435}" xr6:coauthVersionLast="47" xr6:coauthVersionMax="47" xr10:uidLastSave="{00000000-0000-0000-0000-000000000000}"/>
  <bookViews>
    <workbookView xWindow="-120" yWindow="-120" windowWidth="20730" windowHeight="11160" xr2:uid="{FBB67CD5-F08C-46FF-965A-B96B6F28BBB6}"/>
  </bookViews>
  <sheets>
    <sheet name="T-11.5" sheetId="1" r:id="rId1"/>
  </sheets>
  <definedNames>
    <definedName name="_xlnm.Print_Area" localSheetId="0">'T-11.5'!$A$1:$M$27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" l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S13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S7" i="1" s="1"/>
  <c r="Q8" i="1"/>
  <c r="P8" i="1"/>
  <c r="R7" i="1"/>
  <c r="Q7" i="1"/>
  <c r="P7" i="1"/>
</calcChain>
</file>

<file path=xl/sharedStrings.xml><?xml version="1.0" encoding="utf-8"?>
<sst xmlns="http://schemas.openxmlformats.org/spreadsheetml/2006/main" count="52" uniqueCount="51">
  <si>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</si>
  <si>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2565/2566</t>
  </si>
  <si>
    <t>Table</t>
  </si>
  <si>
    <t>Planted Area of Field Crops, Harvested Area, Production and Yield per Rai by Type of Field Crops: Crop Year 2022/2023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</si>
  <si>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</si>
  <si>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</si>
  <si>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</si>
  <si>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</si>
  <si>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</si>
  <si>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</si>
  <si>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</si>
  <si>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</si>
  <si>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(ton)</t>
  </si>
  <si>
    <t>Yield per rai (kgs.)</t>
  </si>
  <si>
    <t>ข้าวโพด</t>
  </si>
  <si>
    <t xml:space="preserve">  Corn</t>
  </si>
  <si>
    <t>ข้าวโพดเลี้ยงสัตว์ รุ่นที่ 1</t>
  </si>
  <si>
    <t>-</t>
  </si>
  <si>
    <t>Maiz Model 1</t>
  </si>
  <si>
    <t>ข้าวโพดเลี้ยงสัตว์ รุ่นที่ 2</t>
  </si>
  <si>
    <t>Maiz Model 2</t>
  </si>
  <si>
    <t>ข้าวโพดหวาน</t>
  </si>
  <si>
    <t>Sweet Corn</t>
  </si>
  <si>
    <t>ข้าวโพดรับประทานฝักสด</t>
  </si>
  <si>
    <t>Sweet corn fresh ear</t>
  </si>
  <si>
    <t>มันสำปะหลังโรงงาน</t>
  </si>
  <si>
    <t xml:space="preserve">  Cassawa (industry)</t>
  </si>
  <si>
    <t>ยาสูบ</t>
  </si>
  <si>
    <t xml:space="preserve">  Tobacco</t>
  </si>
  <si>
    <t>ยาสูบเวอร์จิเนียร์</t>
  </si>
  <si>
    <t>Virginia species</t>
  </si>
  <si>
    <t>ยาสูบพันธุ์พื้นเมือง</t>
  </si>
  <si>
    <t>Native species</t>
  </si>
  <si>
    <t>ยาสูบพันธุ์เบอร์เล่ย์</t>
  </si>
  <si>
    <t>Burley species</t>
  </si>
  <si>
    <t>อ้อย</t>
  </si>
  <si>
    <t xml:space="preserve">  Sugar cane </t>
  </si>
  <si>
    <t xml:space="preserve">อ้อยโรงงาน </t>
  </si>
  <si>
    <t>Sugar cane (industry)</t>
  </si>
  <si>
    <t xml:space="preserve">อ้อยเคี้ยว </t>
  </si>
  <si>
    <t>Sugar cane (eat)</t>
  </si>
  <si>
    <t>สับปะรด</t>
  </si>
  <si>
    <t xml:space="preserve">  Pine apple</t>
  </si>
  <si>
    <t>ถั่วลิสง</t>
  </si>
  <si>
    <t xml:space="preserve">  Soybean</t>
  </si>
  <si>
    <t>มะเขือเทศส่งโรงงาน</t>
  </si>
  <si>
    <t xml:space="preserve">  Processing Tomato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</si>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</sst>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_-;\-* #,##0_-;_-* &quot;-&quot;??_-;_-@_-"/>
    <numFmt numFmtId="166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  <charset val="222"/>
    </font>
    <font>
      <b/>
      <sz val="5"/>
      <name val="TH SarabunPSK"/>
      <family val="2"/>
    </font>
    <font>
      <sz val="5"/>
      <color rgb="FFFF0000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rgb="FFFF0000"/>
      <name val="TH SarabunPSK"/>
      <family val="2"/>
    </font>
    <font>
      <b/>
      <sz val="15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 vertical="center"/>
    </xf>
    <xf numFmtId="0" fontId="10" fillId="0" borderId="0" xfId="2" applyFont="1"/>
    <xf numFmtId="0" fontId="12" fillId="0" borderId="0" xfId="2" applyFont="1"/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0" fontId="11" fillId="0" borderId="6" xfId="2" applyFont="1" applyBorder="1" applyAlignment="1">
      <alignment horizontal="center" vertical="top"/>
    </xf>
    <xf numFmtId="0" fontId="10" fillId="0" borderId="7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165" fontId="12" fillId="0" borderId="0" xfId="2" applyNumberFormat="1" applyFont="1"/>
    <xf numFmtId="0" fontId="10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0" fillId="0" borderId="9" xfId="2" applyFont="1" applyBorder="1" applyAlignment="1">
      <alignment horizontal="center" vertical="center"/>
    </xf>
    <xf numFmtId="165" fontId="11" fillId="0" borderId="10" xfId="1" applyNumberFormat="1" applyFont="1" applyBorder="1" applyAlignment="1">
      <alignment horizontal="right" vertical="justify" indent="6"/>
    </xf>
    <xf numFmtId="0" fontId="10" fillId="0" borderId="0" xfId="2" applyFont="1" applyAlignment="1">
      <alignment horizontal="left" vertical="center"/>
    </xf>
    <xf numFmtId="165" fontId="10" fillId="0" borderId="0" xfId="1" applyNumberFormat="1" applyFont="1" applyBorder="1" applyAlignment="1">
      <alignment vertical="center"/>
    </xf>
    <xf numFmtId="165" fontId="12" fillId="0" borderId="0" xfId="1" applyNumberFormat="1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12" fillId="0" borderId="0" xfId="2" applyFont="1" applyAlignment="1">
      <alignment vertical="center"/>
    </xf>
    <xf numFmtId="165" fontId="10" fillId="0" borderId="10" xfId="1" applyNumberFormat="1" applyFont="1" applyBorder="1" applyAlignment="1">
      <alignment horizontal="right" vertical="justify" indent="6"/>
    </xf>
    <xf numFmtId="0" fontId="10" fillId="0" borderId="9" xfId="2" applyFont="1" applyBorder="1" applyAlignment="1">
      <alignment vertical="center"/>
    </xf>
    <xf numFmtId="165" fontId="11" fillId="0" borderId="10" xfId="1" applyNumberFormat="1" applyFont="1" applyFill="1" applyBorder="1" applyAlignment="1">
      <alignment horizontal="right" vertical="justify" indent="6"/>
    </xf>
    <xf numFmtId="165" fontId="11" fillId="0" borderId="9" xfId="1" applyNumberFormat="1" applyFont="1" applyFill="1" applyBorder="1" applyAlignment="1">
      <alignment horizontal="right" vertical="justify" indent="6"/>
    </xf>
    <xf numFmtId="0" fontId="13" fillId="0" borderId="0" xfId="2" applyFont="1"/>
    <xf numFmtId="0" fontId="10" fillId="0" borderId="5" xfId="2" applyFont="1" applyBorder="1"/>
    <xf numFmtId="0" fontId="11" fillId="0" borderId="7" xfId="2" applyFont="1" applyBorder="1"/>
    <xf numFmtId="0" fontId="11" fillId="0" borderId="8" xfId="2" applyFont="1" applyBorder="1"/>
    <xf numFmtId="0" fontId="11" fillId="0" borderId="6" xfId="2" applyFont="1" applyBorder="1"/>
    <xf numFmtId="0" fontId="10" fillId="0" borderId="7" xfId="2" applyFont="1" applyBorder="1"/>
    <xf numFmtId="0" fontId="4" fillId="0" borderId="0" xfId="2" applyFont="1" applyAlignment="1">
      <alignment horizontal="right"/>
    </xf>
    <xf numFmtId="0" fontId="4" fillId="0" borderId="0" xfId="3" applyFont="1"/>
    <xf numFmtId="0" fontId="14" fillId="0" borderId="0" xfId="3" applyFont="1"/>
    <xf numFmtId="0" fontId="14" fillId="0" borderId="0" xfId="3" applyFont="1" applyAlignment="1">
      <alignment horizontal="right"/>
    </xf>
    <xf numFmtId="0" fontId="15" fillId="0" borderId="0" xfId="2" applyFont="1"/>
    <xf numFmtId="0" fontId="4" fillId="0" borderId="0" xfId="2" applyFont="1" applyAlignment="1">
      <alignment horizontal="center"/>
    </xf>
    <xf numFmtId="0" fontId="16" fillId="0" borderId="0" xfId="2" applyFont="1"/>
  </cellXfs>
  <cellStyles count="4">
    <cellStyle name="Comma" xfId="1" builtinId="3"/>
    <cellStyle name="Normal" xfId="0" builtinId="0"/>
    <cellStyle name="Normal 2 2" xfId="3" xr:uid="{73CA97A2-3B46-4C90-AABA-D7BE41346D7F}"/>
    <cellStyle name="ปกติ 2" xfId="2" xr:uid="{97063F4F-F9D7-4304-9ADA-59758C9E48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21</xdr:row>
      <xdr:rowOff>115887</xdr:rowOff>
    </xdr:from>
    <xdr:to>
      <xdr:col>13</xdr:col>
      <xdr:colOff>417150</xdr:colOff>
      <xdr:row>26</xdr:row>
      <xdr:rowOff>45825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22B5BAA-BF39-4D58-8B67-4BF6E27FF2BD}"/>
            </a:ext>
          </a:extLst>
        </xdr:cNvPr>
        <xdr:cNvGrpSpPr/>
      </xdr:nvGrpSpPr>
      <xdr:grpSpPr>
        <a:xfrm flipV="1">
          <a:off x="10334625" y="5364162"/>
          <a:ext cx="360000" cy="89196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6586CD29-59A4-4BA8-B270-3E9978C08E1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DE6EE209-0082-4D48-A67A-A5572415C3D1}"/>
              </a:ext>
            </a:extLst>
          </xdr:cNvPr>
          <xdr:cNvSpPr txBox="1"/>
        </xdr:nvSpPr>
        <xdr:spPr>
          <a:xfrm rot="5400000">
            <a:off x="9926923" y="2037143"/>
            <a:ext cx="538159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924E-3C3C-4908-8CDA-6DA7F5D79C95}">
  <sheetPr>
    <tabColor rgb="FF92D050"/>
  </sheetPr>
  <dimension ref="A1:T34"/>
  <sheetViews>
    <sheetView showGridLines="0" tabSelected="1" view="pageBreakPreview" zoomScaleNormal="100" zoomScaleSheetLayoutView="100" workbookViewId="0">
      <pane xSplit="4" ySplit="5" topLeftCell="F6" activePane="bottomRight" state="frozen"/>
      <selection activeCell="G7" sqref="G7:H7"/>
      <selection pane="topRight" activeCell="G7" sqref="G7:H7"/>
      <selection pane="bottomLeft" activeCell="G7" sqref="G7:H7"/>
      <selection pane="bottomRight" activeCell="S8" sqref="S8"/>
    </sheetView>
  </sheetViews>
  <sheetFormatPr defaultColWidth="9.140625" defaultRowHeight="18.75" x14ac:dyDescent="0.3"/>
  <cols>
    <col min="1" max="1" width="1.7109375" style="4" customWidth="1"/>
    <col min="2" max="2" width="6.140625" style="4" customWidth="1"/>
    <col min="3" max="3" width="5.140625" style="4" bestFit="1" customWidth="1"/>
    <col min="4" max="4" width="12.7109375" style="4" customWidth="1"/>
    <col min="5" max="5" width="23.28515625" style="53" customWidth="1"/>
    <col min="6" max="8" width="23.85546875" style="53" customWidth="1"/>
    <col min="9" max="9" width="3.42578125" style="4" customWidth="1"/>
    <col min="10" max="10" width="20.5703125" style="4" customWidth="1"/>
    <col min="11" max="12" width="1.7109375" style="4" customWidth="1"/>
    <col min="13" max="13" width="6.140625" style="4" customWidth="1"/>
    <col min="14" max="14" width="9.140625" style="4"/>
    <col min="15" max="15" width="1.7109375" style="4" customWidth="1"/>
    <col min="16" max="16" width="8.140625" style="51" bestFit="1" customWidth="1"/>
    <col min="17" max="18" width="9.140625" style="51"/>
    <col min="19" max="16384" width="9.140625" style="4"/>
  </cols>
  <sheetData>
    <row r="1" spans="1:20" s="1" customFormat="1" x14ac:dyDescent="0.3">
      <c r="B1" s="1" t="s">
        <v>0</v>
      </c>
      <c r="C1" s="2">
        <v>11.5</v>
      </c>
      <c r="D1" s="1" t="s">
        <v>1</v>
      </c>
      <c r="E1" s="3"/>
      <c r="F1" s="3"/>
      <c r="G1" s="3"/>
      <c r="H1" s="3"/>
      <c r="I1" s="4"/>
      <c r="J1" s="4"/>
      <c r="P1" s="5"/>
      <c r="Q1" s="5"/>
      <c r="R1" s="5"/>
    </row>
    <row r="2" spans="1:20" s="1" customFormat="1" x14ac:dyDescent="0.3">
      <c r="B2" s="1" t="s">
        <v>2</v>
      </c>
      <c r="C2" s="2">
        <v>11.5</v>
      </c>
      <c r="D2" s="1" t="s">
        <v>3</v>
      </c>
      <c r="E2" s="3"/>
      <c r="F2" s="3"/>
      <c r="G2" s="3"/>
      <c r="H2" s="3"/>
      <c r="I2" s="4"/>
      <c r="J2" s="4"/>
      <c r="P2" s="5"/>
      <c r="Q2" s="5"/>
      <c r="R2" s="5"/>
    </row>
    <row r="3" spans="1:20" s="6" customFormat="1" ht="8.25" x14ac:dyDescent="0.15">
      <c r="E3" s="7"/>
      <c r="F3" s="7"/>
      <c r="G3" s="7"/>
      <c r="H3" s="7"/>
      <c r="K3" s="8"/>
      <c r="L3" s="8"/>
      <c r="M3" s="8"/>
      <c r="P3" s="9"/>
      <c r="Q3" s="9"/>
      <c r="R3" s="9"/>
    </row>
    <row r="4" spans="1:20" s="16" customFormat="1" ht="24" customHeight="1" x14ac:dyDescent="0.3">
      <c r="A4" s="10" t="s">
        <v>4</v>
      </c>
      <c r="B4" s="10"/>
      <c r="C4" s="10"/>
      <c r="D4" s="11"/>
      <c r="E4" s="12" t="s">
        <v>5</v>
      </c>
      <c r="F4" s="12" t="s">
        <v>6</v>
      </c>
      <c r="G4" s="13" t="s">
        <v>7</v>
      </c>
      <c r="H4" s="14" t="s">
        <v>8</v>
      </c>
      <c r="I4" s="15" t="s">
        <v>9</v>
      </c>
      <c r="J4" s="10"/>
      <c r="P4" s="17"/>
      <c r="Q4" s="17"/>
      <c r="R4" s="17"/>
    </row>
    <row r="5" spans="1:20" s="16" customFormat="1" ht="24" customHeight="1" x14ac:dyDescent="0.3">
      <c r="A5" s="18"/>
      <c r="B5" s="18"/>
      <c r="C5" s="18"/>
      <c r="D5" s="19"/>
      <c r="E5" s="20" t="s">
        <v>10</v>
      </c>
      <c r="F5" s="20" t="s">
        <v>11</v>
      </c>
      <c r="G5" s="21" t="s">
        <v>12</v>
      </c>
      <c r="H5" s="22" t="s">
        <v>13</v>
      </c>
      <c r="I5" s="23"/>
      <c r="J5" s="18"/>
      <c r="K5" s="24"/>
      <c r="L5" s="24"/>
      <c r="M5" s="24"/>
      <c r="P5" s="25"/>
      <c r="Q5" s="17"/>
      <c r="R5" s="17"/>
    </row>
    <row r="6" spans="1:20" s="16" customFormat="1" ht="4.5" customHeight="1" x14ac:dyDescent="0.3">
      <c r="A6" s="26"/>
      <c r="B6" s="26"/>
      <c r="C6" s="26"/>
      <c r="D6" s="26"/>
      <c r="E6" s="27"/>
      <c r="F6" s="27"/>
      <c r="G6" s="28"/>
      <c r="H6" s="29"/>
      <c r="I6" s="30"/>
      <c r="J6" s="26"/>
      <c r="K6" s="24"/>
      <c r="L6" s="24"/>
      <c r="M6" s="24"/>
      <c r="P6" s="17"/>
      <c r="Q6" s="17"/>
      <c r="R6" s="17"/>
    </row>
    <row r="7" spans="1:20" s="24" customFormat="1" ht="21" customHeight="1" x14ac:dyDescent="0.25">
      <c r="A7" s="24" t="s">
        <v>14</v>
      </c>
      <c r="C7" s="26"/>
      <c r="D7" s="26"/>
      <c r="E7" s="31">
        <v>3422.5</v>
      </c>
      <c r="F7" s="31">
        <v>2034.5</v>
      </c>
      <c r="G7" s="31">
        <v>4484.5999999999995</v>
      </c>
      <c r="H7" s="31">
        <v>1296</v>
      </c>
      <c r="I7" s="32" t="s">
        <v>15</v>
      </c>
      <c r="N7" s="33"/>
      <c r="P7" s="34">
        <f>ROUND(F7,0)</f>
        <v>2035</v>
      </c>
      <c r="Q7" s="34">
        <f t="shared" ref="Q7:R22" si="0">ROUND(G7,0)</f>
        <v>4485</v>
      </c>
      <c r="R7" s="34">
        <f>ROUND(H7,0)</f>
        <v>1296</v>
      </c>
      <c r="S7" s="35">
        <f>AVERAGE(R8:R11)</f>
        <v>1295.75</v>
      </c>
      <c r="T7" s="35"/>
    </row>
    <row r="8" spans="1:20" s="24" customFormat="1" ht="21" customHeight="1" x14ac:dyDescent="0.25">
      <c r="A8" s="36"/>
      <c r="B8" s="24" t="s">
        <v>16</v>
      </c>
      <c r="C8" s="26"/>
      <c r="D8" s="26"/>
      <c r="E8" s="37" t="s">
        <v>17</v>
      </c>
      <c r="F8" s="37">
        <v>0</v>
      </c>
      <c r="G8" s="37">
        <v>0</v>
      </c>
      <c r="H8" s="37">
        <v>0</v>
      </c>
      <c r="I8" s="32"/>
      <c r="J8" s="24" t="s">
        <v>18</v>
      </c>
      <c r="N8" s="33"/>
      <c r="P8" s="34">
        <f t="shared" ref="P8:P22" si="1">ROUND(F8,0)</f>
        <v>0</v>
      </c>
      <c r="Q8" s="34">
        <f t="shared" si="0"/>
        <v>0</v>
      </c>
      <c r="R8" s="34">
        <f t="shared" si="0"/>
        <v>0</v>
      </c>
      <c r="S8" s="35"/>
      <c r="T8" s="35"/>
    </row>
    <row r="9" spans="1:20" s="24" customFormat="1" ht="21" customHeight="1" x14ac:dyDescent="0.25">
      <c r="B9" s="24" t="s">
        <v>19</v>
      </c>
      <c r="C9" s="26"/>
      <c r="D9" s="26"/>
      <c r="E9" s="37">
        <v>90</v>
      </c>
      <c r="F9" s="37">
        <v>90</v>
      </c>
      <c r="G9" s="37">
        <v>117</v>
      </c>
      <c r="H9" s="37">
        <v>1300</v>
      </c>
      <c r="I9" s="32"/>
      <c r="J9" s="24" t="s">
        <v>20</v>
      </c>
      <c r="N9" s="33"/>
      <c r="P9" s="34">
        <f t="shared" si="1"/>
        <v>90</v>
      </c>
      <c r="Q9" s="34">
        <f t="shared" si="0"/>
        <v>117</v>
      </c>
      <c r="R9" s="34">
        <f t="shared" si="0"/>
        <v>1300</v>
      </c>
      <c r="S9" s="35"/>
      <c r="T9" s="35"/>
    </row>
    <row r="10" spans="1:20" s="24" customFormat="1" ht="21" customHeight="1" x14ac:dyDescent="0.25">
      <c r="B10" s="32" t="s">
        <v>21</v>
      </c>
      <c r="E10" s="37">
        <v>3204.5</v>
      </c>
      <c r="F10" s="37">
        <v>1866.5</v>
      </c>
      <c r="G10" s="37">
        <v>4254.8999999999996</v>
      </c>
      <c r="H10" s="37">
        <v>1602.89</v>
      </c>
      <c r="I10" s="38"/>
      <c r="J10" s="32" t="s">
        <v>22</v>
      </c>
      <c r="N10" s="33"/>
      <c r="P10" s="34">
        <f t="shared" si="1"/>
        <v>1867</v>
      </c>
      <c r="Q10" s="34">
        <f t="shared" si="0"/>
        <v>4255</v>
      </c>
      <c r="R10" s="34">
        <f t="shared" si="0"/>
        <v>1603</v>
      </c>
      <c r="S10" s="35"/>
      <c r="T10" s="35"/>
    </row>
    <row r="11" spans="1:20" s="24" customFormat="1" ht="21" customHeight="1" x14ac:dyDescent="0.25">
      <c r="B11" s="32" t="s">
        <v>23</v>
      </c>
      <c r="E11" s="39">
        <v>128</v>
      </c>
      <c r="F11" s="39">
        <v>78</v>
      </c>
      <c r="G11" s="39">
        <v>112.7</v>
      </c>
      <c r="H11" s="31">
        <v>2279.61</v>
      </c>
      <c r="I11" s="38"/>
      <c r="J11" s="32" t="s">
        <v>24</v>
      </c>
      <c r="N11" s="33"/>
      <c r="P11" s="34">
        <f t="shared" si="1"/>
        <v>78</v>
      </c>
      <c r="Q11" s="34">
        <f t="shared" si="0"/>
        <v>113</v>
      </c>
      <c r="R11" s="34">
        <f t="shared" si="0"/>
        <v>2280</v>
      </c>
      <c r="S11" s="35"/>
      <c r="T11" s="35"/>
    </row>
    <row r="12" spans="1:20" s="24" customFormat="1" ht="21" customHeight="1" x14ac:dyDescent="0.25">
      <c r="A12" s="24" t="s">
        <v>25</v>
      </c>
      <c r="B12" s="32"/>
      <c r="E12" s="39">
        <v>20945</v>
      </c>
      <c r="F12" s="39">
        <v>20662</v>
      </c>
      <c r="G12" s="39">
        <v>66430</v>
      </c>
      <c r="H12" s="31">
        <v>3215</v>
      </c>
      <c r="I12" s="24" t="s">
        <v>26</v>
      </c>
      <c r="J12" s="32"/>
      <c r="N12" s="33"/>
      <c r="P12" s="34">
        <f t="shared" si="1"/>
        <v>20662</v>
      </c>
      <c r="Q12" s="34">
        <f t="shared" si="0"/>
        <v>66430</v>
      </c>
      <c r="R12" s="34">
        <f t="shared" si="0"/>
        <v>3215</v>
      </c>
      <c r="S12" s="35"/>
      <c r="T12" s="35"/>
    </row>
    <row r="13" spans="1:20" s="24" customFormat="1" ht="21" customHeight="1" x14ac:dyDescent="0.25">
      <c r="A13" s="32" t="s">
        <v>27</v>
      </c>
      <c r="C13" s="26"/>
      <c r="D13" s="26"/>
      <c r="E13" s="40">
        <v>30436</v>
      </c>
      <c r="F13" s="40">
        <v>26383</v>
      </c>
      <c r="G13" s="40">
        <v>7042.48</v>
      </c>
      <c r="H13" s="39">
        <v>357.90333333333336</v>
      </c>
      <c r="I13" s="32" t="s">
        <v>28</v>
      </c>
      <c r="N13" s="33"/>
      <c r="P13" s="34">
        <f t="shared" si="1"/>
        <v>26383</v>
      </c>
      <c r="Q13" s="34">
        <f t="shared" si="0"/>
        <v>7042</v>
      </c>
      <c r="R13" s="34">
        <f t="shared" si="0"/>
        <v>358</v>
      </c>
      <c r="S13" s="35">
        <f>AVERAGE(H14:H16)</f>
        <v>357.90333333333336</v>
      </c>
      <c r="T13" s="35"/>
    </row>
    <row r="14" spans="1:20" s="24" customFormat="1" ht="21" customHeight="1" x14ac:dyDescent="0.3">
      <c r="B14" s="32" t="s">
        <v>29</v>
      </c>
      <c r="E14" s="39">
        <v>3749</v>
      </c>
      <c r="F14" s="39">
        <v>2163</v>
      </c>
      <c r="G14" s="39">
        <v>672.48</v>
      </c>
      <c r="H14" s="31">
        <v>310.89999999999998</v>
      </c>
      <c r="I14" s="38"/>
      <c r="J14" s="32" t="s">
        <v>30</v>
      </c>
      <c r="K14" s="41"/>
      <c r="L14" s="41"/>
      <c r="M14" s="41"/>
      <c r="N14" s="33"/>
      <c r="P14" s="34">
        <f t="shared" si="1"/>
        <v>2163</v>
      </c>
      <c r="Q14" s="34">
        <f t="shared" si="0"/>
        <v>672</v>
      </c>
      <c r="R14" s="34">
        <f t="shared" si="0"/>
        <v>311</v>
      </c>
      <c r="S14" s="35"/>
      <c r="T14" s="35"/>
    </row>
    <row r="15" spans="1:20" s="24" customFormat="1" ht="21" customHeight="1" x14ac:dyDescent="0.25">
      <c r="B15" s="32" t="s">
        <v>31</v>
      </c>
      <c r="E15" s="39">
        <v>26630</v>
      </c>
      <c r="F15" s="39">
        <v>24200</v>
      </c>
      <c r="G15" s="39">
        <v>6360</v>
      </c>
      <c r="H15" s="31">
        <v>262.81</v>
      </c>
      <c r="I15" s="38"/>
      <c r="J15" s="32" t="s">
        <v>32</v>
      </c>
      <c r="N15" s="33"/>
      <c r="P15" s="34">
        <f t="shared" si="1"/>
        <v>24200</v>
      </c>
      <c r="Q15" s="34">
        <f t="shared" si="0"/>
        <v>6360</v>
      </c>
      <c r="R15" s="34">
        <f t="shared" si="0"/>
        <v>263</v>
      </c>
      <c r="S15" s="35"/>
      <c r="T15" s="35"/>
    </row>
    <row r="16" spans="1:20" s="24" customFormat="1" ht="21" customHeight="1" x14ac:dyDescent="0.25">
      <c r="B16" s="32" t="s">
        <v>33</v>
      </c>
      <c r="E16" s="39">
        <v>57</v>
      </c>
      <c r="F16" s="39">
        <v>20</v>
      </c>
      <c r="G16" s="39">
        <v>10</v>
      </c>
      <c r="H16" s="31">
        <v>500</v>
      </c>
      <c r="I16" s="38"/>
      <c r="J16" s="32" t="s">
        <v>34</v>
      </c>
      <c r="N16" s="33"/>
      <c r="P16" s="34">
        <f t="shared" si="1"/>
        <v>20</v>
      </c>
      <c r="Q16" s="34">
        <f t="shared" si="0"/>
        <v>10</v>
      </c>
      <c r="R16" s="34">
        <f t="shared" si="0"/>
        <v>500</v>
      </c>
      <c r="S16" s="35"/>
      <c r="T16" s="35"/>
    </row>
    <row r="17" spans="1:20" s="24" customFormat="1" ht="21" customHeight="1" x14ac:dyDescent="0.25">
      <c r="A17" s="24" t="s">
        <v>35</v>
      </c>
      <c r="E17" s="39">
        <v>8902.75</v>
      </c>
      <c r="F17" s="39">
        <v>7106.75</v>
      </c>
      <c r="G17" s="39">
        <v>75154.2</v>
      </c>
      <c r="H17" s="39">
        <v>10575.04</v>
      </c>
      <c r="I17" s="32" t="s">
        <v>36</v>
      </c>
      <c r="N17" s="33"/>
      <c r="P17" s="34">
        <f t="shared" si="1"/>
        <v>7107</v>
      </c>
      <c r="Q17" s="34">
        <f t="shared" si="0"/>
        <v>75154</v>
      </c>
      <c r="R17" s="34">
        <f t="shared" si="0"/>
        <v>10575</v>
      </c>
      <c r="S17" s="35"/>
      <c r="T17" s="35"/>
    </row>
    <row r="18" spans="1:20" s="24" customFormat="1" ht="21" customHeight="1" x14ac:dyDescent="0.25">
      <c r="B18" s="32" t="s">
        <v>37</v>
      </c>
      <c r="E18" s="39">
        <v>8902.75</v>
      </c>
      <c r="F18" s="39">
        <v>7106.75</v>
      </c>
      <c r="G18" s="39">
        <v>75154.2</v>
      </c>
      <c r="H18" s="31">
        <v>10575.04</v>
      </c>
      <c r="I18" s="38"/>
      <c r="J18" s="32" t="s">
        <v>38</v>
      </c>
      <c r="N18" s="33"/>
      <c r="P18" s="34">
        <f t="shared" si="1"/>
        <v>7107</v>
      </c>
      <c r="Q18" s="34">
        <f t="shared" si="0"/>
        <v>75154</v>
      </c>
      <c r="R18" s="34">
        <f t="shared" si="0"/>
        <v>10575</v>
      </c>
      <c r="S18" s="35"/>
      <c r="T18" s="35"/>
    </row>
    <row r="19" spans="1:20" s="24" customFormat="1" ht="21" customHeight="1" x14ac:dyDescent="0.25">
      <c r="B19" s="32" t="s">
        <v>39</v>
      </c>
      <c r="E19" s="39" t="s">
        <v>17</v>
      </c>
      <c r="F19" s="39">
        <v>0</v>
      </c>
      <c r="G19" s="39">
        <v>0</v>
      </c>
      <c r="H19" s="39">
        <v>0</v>
      </c>
      <c r="I19" s="38"/>
      <c r="J19" s="32" t="s">
        <v>40</v>
      </c>
      <c r="N19" s="33"/>
      <c r="P19" s="34">
        <f t="shared" si="1"/>
        <v>0</v>
      </c>
      <c r="Q19" s="34">
        <f t="shared" si="0"/>
        <v>0</v>
      </c>
      <c r="R19" s="34">
        <f t="shared" si="0"/>
        <v>0</v>
      </c>
      <c r="S19" s="35"/>
      <c r="T19" s="35"/>
    </row>
    <row r="20" spans="1:20" s="24" customFormat="1" ht="21" customHeight="1" x14ac:dyDescent="0.3">
      <c r="A20" s="24" t="s">
        <v>41</v>
      </c>
      <c r="E20" s="39">
        <v>3925</v>
      </c>
      <c r="F20" s="39">
        <v>3873</v>
      </c>
      <c r="G20" s="39">
        <v>21375</v>
      </c>
      <c r="H20" s="31">
        <v>5519</v>
      </c>
      <c r="I20" s="24" t="s">
        <v>42</v>
      </c>
      <c r="K20" s="16"/>
      <c r="L20" s="16"/>
      <c r="M20" s="16"/>
      <c r="N20" s="33"/>
      <c r="P20" s="34">
        <f t="shared" si="1"/>
        <v>3873</v>
      </c>
      <c r="Q20" s="34">
        <f t="shared" si="0"/>
        <v>21375</v>
      </c>
      <c r="R20" s="34">
        <f t="shared" si="0"/>
        <v>5519</v>
      </c>
      <c r="S20" s="35"/>
      <c r="T20" s="35"/>
    </row>
    <row r="21" spans="1:20" s="24" customFormat="1" ht="21" customHeight="1" x14ac:dyDescent="0.3">
      <c r="A21" s="24" t="s">
        <v>43</v>
      </c>
      <c r="E21" s="40">
        <v>113</v>
      </c>
      <c r="F21" s="40">
        <v>98</v>
      </c>
      <c r="G21" s="40">
        <v>32.5</v>
      </c>
      <c r="H21" s="31">
        <v>331.63</v>
      </c>
      <c r="I21" s="38" t="s">
        <v>44</v>
      </c>
      <c r="K21" s="16"/>
      <c r="L21" s="16"/>
      <c r="M21" s="16"/>
      <c r="N21" s="33"/>
      <c r="P21" s="34">
        <f t="shared" si="1"/>
        <v>98</v>
      </c>
      <c r="Q21" s="34">
        <f t="shared" si="0"/>
        <v>33</v>
      </c>
      <c r="R21" s="34">
        <f t="shared" si="0"/>
        <v>332</v>
      </c>
      <c r="S21" s="35"/>
      <c r="T21" s="35"/>
    </row>
    <row r="22" spans="1:20" s="24" customFormat="1" ht="21" customHeight="1" x14ac:dyDescent="0.3">
      <c r="A22" s="24" t="s">
        <v>45</v>
      </c>
      <c r="E22" s="39">
        <v>1406.2</v>
      </c>
      <c r="F22" s="39">
        <v>1275.4000000000001</v>
      </c>
      <c r="G22" s="39">
        <v>2497.54</v>
      </c>
      <c r="H22" s="31">
        <v>1958.24</v>
      </c>
      <c r="I22" s="38" t="s">
        <v>46</v>
      </c>
      <c r="K22" s="16"/>
      <c r="L22" s="16"/>
      <c r="M22" s="16"/>
      <c r="N22" s="33"/>
      <c r="P22" s="34">
        <f t="shared" si="1"/>
        <v>1275</v>
      </c>
      <c r="Q22" s="34">
        <f t="shared" si="0"/>
        <v>2498</v>
      </c>
      <c r="R22" s="34">
        <f t="shared" si="0"/>
        <v>1958</v>
      </c>
      <c r="S22" s="35"/>
      <c r="T22" s="35"/>
    </row>
    <row r="23" spans="1:20" s="16" customFormat="1" ht="19.5" x14ac:dyDescent="0.3">
      <c r="A23" s="42"/>
      <c r="B23" s="42"/>
      <c r="C23" s="42"/>
      <c r="D23" s="42"/>
      <c r="E23" s="43"/>
      <c r="F23" s="43"/>
      <c r="G23" s="44"/>
      <c r="H23" s="45"/>
      <c r="I23" s="46"/>
      <c r="J23" s="42"/>
      <c r="P23" s="17"/>
      <c r="Q23" s="17"/>
      <c r="R23" s="17"/>
    </row>
    <row r="24" spans="1:20" s="6" customFormat="1" ht="8.25" x14ac:dyDescent="0.15">
      <c r="E24" s="7"/>
      <c r="F24" s="7"/>
      <c r="G24" s="7"/>
      <c r="H24" s="7"/>
      <c r="P24" s="9"/>
      <c r="Q24" s="9"/>
      <c r="R24" s="9"/>
    </row>
    <row r="25" spans="1:20" x14ac:dyDescent="0.3">
      <c r="C25" s="47" t="s">
        <v>47</v>
      </c>
      <c r="D25" s="48" t="s">
        <v>48</v>
      </c>
      <c r="E25" s="49"/>
      <c r="F25" s="50" t="s">
        <v>49</v>
      </c>
      <c r="G25" s="49" t="s">
        <v>50</v>
      </c>
      <c r="H25" s="49"/>
    </row>
    <row r="26" spans="1:20" s="6" customFormat="1" ht="8.25" x14ac:dyDescent="0.15">
      <c r="E26" s="7"/>
      <c r="F26" s="7"/>
      <c r="G26" s="7"/>
      <c r="H26" s="7"/>
      <c r="P26" s="9"/>
      <c r="Q26" s="9"/>
      <c r="R26" s="9"/>
    </row>
    <row r="27" spans="1:20" s="6" customFormat="1" ht="8.25" x14ac:dyDescent="0.15">
      <c r="E27" s="7"/>
      <c r="F27" s="7"/>
      <c r="G27" s="7"/>
      <c r="H27" s="7"/>
      <c r="P27" s="9"/>
      <c r="Q27" s="9"/>
      <c r="R27" s="9"/>
    </row>
    <row r="28" spans="1:20" s="6" customFormat="1" ht="8.25" x14ac:dyDescent="0.15">
      <c r="E28" s="7"/>
      <c r="F28" s="7"/>
      <c r="G28" s="7"/>
      <c r="H28" s="7"/>
      <c r="P28" s="9"/>
      <c r="Q28" s="9"/>
      <c r="R28" s="9"/>
    </row>
    <row r="29" spans="1:20" s="6" customFormat="1" ht="8.25" x14ac:dyDescent="0.15">
      <c r="E29" s="7"/>
      <c r="F29" s="7"/>
      <c r="G29" s="7"/>
      <c r="H29" s="7"/>
      <c r="P29" s="9"/>
      <c r="Q29" s="9"/>
      <c r="R29" s="9"/>
    </row>
    <row r="30" spans="1:20" s="6" customFormat="1" ht="8.25" x14ac:dyDescent="0.15">
      <c r="E30" s="7"/>
      <c r="F30" s="7"/>
      <c r="G30" s="7"/>
      <c r="H30" s="7"/>
      <c r="P30" s="9"/>
      <c r="Q30" s="9"/>
      <c r="R30" s="9"/>
    </row>
    <row r="31" spans="1:20" s="6" customFormat="1" ht="8.25" x14ac:dyDescent="0.15">
      <c r="E31" s="7"/>
      <c r="F31" s="7"/>
      <c r="G31" s="7"/>
      <c r="H31" s="7"/>
      <c r="P31" s="9"/>
      <c r="Q31" s="9"/>
      <c r="R31" s="9"/>
    </row>
    <row r="32" spans="1:20" s="6" customFormat="1" ht="8.25" x14ac:dyDescent="0.15">
      <c r="E32" s="7"/>
      <c r="F32" s="7"/>
      <c r="G32" s="7"/>
      <c r="H32" s="7"/>
      <c r="P32" s="9"/>
      <c r="Q32" s="9"/>
      <c r="R32" s="9"/>
    </row>
    <row r="33" spans="9:9" ht="9" customHeight="1" x14ac:dyDescent="0.3"/>
    <row r="34" spans="9:9" x14ac:dyDescent="0.3">
      <c r="I34" s="52"/>
    </row>
  </sheetData>
  <mergeCells count="2">
    <mergeCell ref="A4:D5"/>
    <mergeCell ref="I4:J5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2024-04-22T07:37:00Z</dcterms:created>
  <dcterms:modified xsi:type="dcterms:W3CDTF">2024-04-22T07:37:06Z</dcterms:modified>
</cp:coreProperties>
</file>