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1094E371-0B3F-4C49-8E1E-DDED7D42797C}" xr6:coauthVersionLast="47" xr6:coauthVersionMax="47" xr10:uidLastSave="{00000000-0000-0000-0000-000000000000}"/>
  <bookViews>
    <workbookView xWindow="-120" yWindow="-120" windowWidth="20730" windowHeight="11160" xr2:uid="{66D050A7-97A1-40BF-9F54-F2EA30B1445C}"/>
  </bookViews>
  <sheets>
    <sheet name="T-11.9" sheetId="1" r:id="rId1"/>
  </sheets>
  <definedNames>
    <definedName name="_xlnm.Print_Area" localSheetId="0">'T-11.9'!$A$1:$O$25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Q10" i="1"/>
  <c r="Q9" i="1"/>
  <c r="Q11" i="1" s="1"/>
  <c r="Q7" i="1"/>
  <c r="Q6" i="1" l="1"/>
</calcChain>
</file>

<file path=xl/sharedStrings.xml><?xml version="1.0" encoding="utf-8"?>
<sst xmlns="http://schemas.openxmlformats.org/spreadsheetml/2006/main" count="56" uniqueCount="48">
  <si>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</si>
  <si>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และผลผลิตการเลี้ยงสัตวน้ำจืด เป็นรายอำเภอ พ.ศ. 2566</t>
  </si>
  <si>
    <t>Table</t>
  </si>
  <si>
    <t>Freshwater Culture Farm by Type of Culture, Production of Freshwater Aquaculture and District: 2023</t>
  </si>
  <si>
    <t>อำเภอ</t>
  </si>
  <si>
    <t>ประเภทการเลี้ยง (ไร่)</t>
  </si>
  <si>
    <t>District</t>
  </si>
  <si>
    <t>ฟาร์ม</t>
  </si>
  <si>
    <t>Type of culture  (Rai)</t>
  </si>
  <si>
    <t>ผลผลิตการเลี้ยงสัตว์น้ำจืด (กก.)</t>
  </si>
  <si>
    <t>Farm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</si>
  <si>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</si>
  <si>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</si>
  <si>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</si>
  <si>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</si>
  <si>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</si>
  <si>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</si>
  <si>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</si>
  <si>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</si>
  <si>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</si>
  <si>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</si>
  <si>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</si>
  <si>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</si>
  <si>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</si>
  <si>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</si>
  <si>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</si>
  <si>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</si>
  <si>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</si>
  <si>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</si>
  <si>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</si>
  <si>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</si>
  <si>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</si>
  <si>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</si>
  <si>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</si>
  <si>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 xml:space="preserve">    - 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</si>
  <si>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</si>
  <si>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</si>
  <si>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</si>
  <si>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</si>
  <si>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</si>
  <si>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</si>
  <si>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</si>
  <si>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</si>
  <si>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</si>
  <si>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       </t>
  </si>
  <si>
    <t>ที่มา:</t>
  </si>
  <si>
    <t xml:space="preserve">สำนักงานประมงจังหวัดหนองคาย </t>
  </si>
  <si>
    <t xml:space="preserve"> Source:  Nong Khai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</si>
</sst>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3" fontId="2" fillId="0" borderId="0" xfId="2" applyNumberFormat="1" applyFont="1"/>
    <xf numFmtId="0" fontId="3" fillId="0" borderId="0" xfId="2" applyFont="1"/>
    <xf numFmtId="2" fontId="2" fillId="0" borderId="0" xfId="2" applyNumberFormat="1" applyFont="1" applyAlignment="1">
      <alignment horizontal="center"/>
    </xf>
    <xf numFmtId="3" fontId="3" fillId="0" borderId="0" xfId="2" applyNumberFormat="1" applyFont="1"/>
    <xf numFmtId="0" fontId="4" fillId="0" borderId="0" xfId="2" applyFont="1" applyAlignment="1">
      <alignment horizontal="right"/>
    </xf>
    <xf numFmtId="165" fontId="5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5" fillId="0" borderId="2" xfId="2" applyNumberFormat="1" applyFont="1" applyBorder="1"/>
    <xf numFmtId="165" fontId="5" fillId="0" borderId="2" xfId="1" applyFont="1" applyBorder="1" applyAlignment="1">
      <alignment horizontal="center"/>
    </xf>
    <xf numFmtId="165" fontId="5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/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/>
    </xf>
    <xf numFmtId="165" fontId="5" fillId="0" borderId="6" xfId="1" applyFont="1" applyBorder="1" applyAlignment="1">
      <alignment horizontal="center"/>
    </xf>
    <xf numFmtId="165" fontId="5" fillId="0" borderId="5" xfId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166" fontId="5" fillId="0" borderId="0" xfId="2" applyNumberFormat="1" applyFont="1"/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6" xfId="2" applyFont="1" applyBorder="1"/>
    <xf numFmtId="165" fontId="5" fillId="0" borderId="6" xfId="1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5" xfId="2" applyFont="1" applyBorder="1"/>
    <xf numFmtId="0" fontId="5" fillId="0" borderId="7" xfId="2" applyFont="1" applyBorder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166" fontId="2" fillId="0" borderId="5" xfId="1" applyNumberFormat="1" applyFont="1" applyBorder="1" applyAlignment="1">
      <alignment horizontal="right" vertical="justify" indent="2"/>
    </xf>
    <xf numFmtId="165" fontId="2" fillId="0" borderId="5" xfId="1" applyFont="1" applyBorder="1" applyAlignment="1">
      <alignment horizontal="right" vertical="justify" indent="1"/>
    </xf>
    <xf numFmtId="166" fontId="2" fillId="0" borderId="5" xfId="1" applyNumberFormat="1" applyFont="1" applyBorder="1" applyAlignment="1">
      <alignment horizontal="right" vertical="justify" indent="4"/>
    </xf>
    <xf numFmtId="0" fontId="2" fillId="2" borderId="7" xfId="2" applyFont="1" applyFill="1" applyBorder="1" applyAlignment="1">
      <alignment horizontal="center" vertical="top"/>
    </xf>
    <xf numFmtId="0" fontId="2" fillId="2" borderId="0" xfId="2" applyFont="1" applyFill="1" applyAlignment="1">
      <alignment horizontal="center" vertical="top"/>
    </xf>
    <xf numFmtId="0" fontId="6" fillId="0" borderId="0" xfId="2" applyFont="1" applyAlignment="1">
      <alignment horizontal="center" vertical="center"/>
    </xf>
    <xf numFmtId="166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left" vertical="top" indent="1"/>
    </xf>
    <xf numFmtId="0" fontId="2" fillId="0" borderId="0" xfId="2" applyFont="1" applyAlignment="1">
      <alignment horizontal="center"/>
    </xf>
    <xf numFmtId="166" fontId="5" fillId="0" borderId="5" xfId="1" applyNumberFormat="1" applyFont="1" applyBorder="1" applyAlignment="1">
      <alignment horizontal="right" vertical="justify" indent="2"/>
    </xf>
    <xf numFmtId="165" fontId="5" fillId="0" borderId="7" xfId="1" applyFont="1" applyBorder="1" applyAlignment="1">
      <alignment horizontal="right" vertical="justify" indent="1"/>
    </xf>
    <xf numFmtId="165" fontId="5" fillId="0" borderId="5" xfId="1" applyFont="1" applyBorder="1" applyAlignment="1">
      <alignment horizontal="right" vertical="justify" indent="1"/>
    </xf>
    <xf numFmtId="166" fontId="5" fillId="0" borderId="5" xfId="1" applyNumberFormat="1" applyFont="1" applyBorder="1" applyAlignment="1">
      <alignment horizontal="right" vertical="justify" indent="4"/>
    </xf>
    <xf numFmtId="0" fontId="5" fillId="2" borderId="0" xfId="2" applyFont="1" applyFill="1" applyAlignment="1">
      <alignment vertical="top"/>
    </xf>
    <xf numFmtId="0" fontId="6" fillId="0" borderId="0" xfId="2" applyFont="1"/>
    <xf numFmtId="166" fontId="6" fillId="0" borderId="0" xfId="1" applyNumberFormat="1" applyFont="1"/>
    <xf numFmtId="0" fontId="5" fillId="0" borderId="0" xfId="2" applyFont="1" applyAlignment="1">
      <alignment horizontal="left"/>
    </xf>
    <xf numFmtId="3" fontId="5" fillId="0" borderId="5" xfId="2" applyNumberFormat="1" applyFont="1" applyBorder="1"/>
    <xf numFmtId="0" fontId="5" fillId="0" borderId="7" xfId="2" applyFont="1" applyBorder="1"/>
    <xf numFmtId="0" fontId="5" fillId="0" borderId="5" xfId="2" applyFont="1" applyBorder="1"/>
    <xf numFmtId="0" fontId="5" fillId="0" borderId="10" xfId="2" applyFont="1" applyBorder="1"/>
    <xf numFmtId="3" fontId="5" fillId="0" borderId="6" xfId="2" applyNumberFormat="1" applyFont="1" applyBorder="1"/>
    <xf numFmtId="0" fontId="5" fillId="0" borderId="9" xfId="2" applyFont="1" applyBorder="1"/>
    <xf numFmtId="0" fontId="5" fillId="0" borderId="6" xfId="2" applyFont="1" applyBorder="1"/>
    <xf numFmtId="3" fontId="5" fillId="0" borderId="0" xfId="2" applyNumberFormat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</cellXfs>
  <cellStyles count="3">
    <cellStyle name="Comma" xfId="1" builtinId="3"/>
    <cellStyle name="Normal" xfId="0" builtinId="0"/>
    <cellStyle name="ปกติ 2" xfId="2" xr:uid="{344BA1A9-3239-4962-ACA5-B020B4231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3466</xdr:colOff>
      <xdr:row>1</xdr:row>
      <xdr:rowOff>17321</xdr:rowOff>
    </xdr:from>
    <xdr:to>
      <xdr:col>16</xdr:col>
      <xdr:colOff>359137</xdr:colOff>
      <xdr:row>4</xdr:row>
      <xdr:rowOff>175714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045A9E4-9A71-4A26-9DED-13F4B11DACAC}"/>
            </a:ext>
          </a:extLst>
        </xdr:cNvPr>
        <xdr:cNvGrpSpPr/>
      </xdr:nvGrpSpPr>
      <xdr:grpSpPr>
        <a:xfrm>
          <a:off x="10680125" y="259776"/>
          <a:ext cx="355671" cy="72123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F3E38F1-71FF-4698-8386-822A7294AC1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D21B807-1F14-4765-A7D6-6FBA3B74FFFD}"/>
              </a:ext>
            </a:extLst>
          </xdr:cNvPr>
          <xdr:cNvSpPr txBox="1"/>
        </xdr:nvSpPr>
        <xdr:spPr>
          <a:xfrm rot="5400000">
            <a:off x="9948648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3ABE-3566-4107-ABAE-C49EA2516432}">
  <sheetPr>
    <tabColor rgb="FF92D050"/>
  </sheetPr>
  <dimension ref="A1:U24"/>
  <sheetViews>
    <sheetView showGridLines="0" tabSelected="1" view="pageBreakPreview" zoomScale="110" zoomScaleNormal="110" zoomScaleSheetLayoutView="110" workbookViewId="0">
      <selection activeCell="A10" sqref="A10:XFD10"/>
    </sheetView>
  </sheetViews>
  <sheetFormatPr defaultColWidth="8.7109375" defaultRowHeight="18.75" x14ac:dyDescent="0.3"/>
  <cols>
    <col min="1" max="1" width="1.7109375" style="14" customWidth="1"/>
    <col min="2" max="2" width="5.7109375" style="14" customWidth="1"/>
    <col min="3" max="3" width="6.7109375" style="14" customWidth="1"/>
    <col min="4" max="4" width="3.5703125" style="14" customWidth="1"/>
    <col min="5" max="5" width="13.5703125" style="57" customWidth="1"/>
    <col min="6" max="6" width="14.7109375" style="14" customWidth="1"/>
    <col min="7" max="7" width="12.7109375" style="14" customWidth="1"/>
    <col min="8" max="8" width="15.28515625" style="14" customWidth="1"/>
    <col min="9" max="9" width="11.7109375" style="14" customWidth="1"/>
    <col min="10" max="10" width="12.7109375" style="14" customWidth="1"/>
    <col min="11" max="11" width="27.140625" style="14" customWidth="1"/>
    <col min="12" max="12" width="13.42578125" style="14" customWidth="1"/>
    <col min="13" max="13" width="8.42578125" style="14" customWidth="1"/>
    <col min="14" max="14" width="2.140625" style="14" customWidth="1"/>
    <col min="15" max="15" width="6.42578125" style="14" customWidth="1"/>
    <col min="16" max="16" width="3.85546875" style="14" customWidth="1"/>
    <col min="17" max="17" width="10.28515625" style="14" bestFit="1" customWidth="1"/>
    <col min="18" max="19" width="8.7109375" style="14"/>
    <col min="20" max="21" width="11.42578125" style="14" bestFit="1" customWidth="1"/>
    <col min="22" max="16384" width="8.7109375" style="14"/>
  </cols>
  <sheetData>
    <row r="1" spans="1:21" s="1" customFormat="1" x14ac:dyDescent="0.3">
      <c r="B1" s="1" t="s">
        <v>0</v>
      </c>
      <c r="C1" s="2">
        <v>11.9</v>
      </c>
      <c r="D1" s="1" t="s">
        <v>1</v>
      </c>
      <c r="E1" s="3"/>
    </row>
    <row r="2" spans="1:21" s="1" customFormat="1" x14ac:dyDescent="0.3">
      <c r="B2" s="1" t="s">
        <v>2</v>
      </c>
      <c r="C2" s="2">
        <v>11.9</v>
      </c>
      <c r="D2" s="1" t="s">
        <v>3</v>
      </c>
      <c r="E2" s="3"/>
    </row>
    <row r="3" spans="1:21" s="4" customFormat="1" ht="6" customHeight="1" x14ac:dyDescent="0.3">
      <c r="C3" s="5"/>
      <c r="E3" s="6"/>
      <c r="L3" s="7"/>
      <c r="M3" s="7"/>
    </row>
    <row r="4" spans="1:21" x14ac:dyDescent="0.3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21" x14ac:dyDescent="0.3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9" t="s">
        <v>9</v>
      </c>
      <c r="L5" s="16"/>
      <c r="M5" s="20"/>
    </row>
    <row r="6" spans="1:21" x14ac:dyDescent="0.3">
      <c r="A6" s="15"/>
      <c r="B6" s="16"/>
      <c r="C6" s="16"/>
      <c r="D6" s="16"/>
      <c r="E6" s="17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/>
      <c r="M6" s="20"/>
      <c r="Q6" s="21">
        <f>+Q7+Q9+1500</f>
        <v>10860</v>
      </c>
    </row>
    <row r="7" spans="1:21" s="1" customFormat="1" x14ac:dyDescent="0.3">
      <c r="A7" s="22"/>
      <c r="B7" s="23"/>
      <c r="C7" s="23"/>
      <c r="D7" s="23"/>
      <c r="E7" s="24"/>
      <c r="F7" s="25" t="s">
        <v>17</v>
      </c>
      <c r="G7" s="25" t="s">
        <v>18</v>
      </c>
      <c r="H7" s="25" t="s">
        <v>19</v>
      </c>
      <c r="I7" s="25" t="s">
        <v>20</v>
      </c>
      <c r="J7" s="25" t="s">
        <v>21</v>
      </c>
      <c r="K7" s="25" t="s">
        <v>22</v>
      </c>
      <c r="L7" s="23"/>
      <c r="M7" s="26"/>
      <c r="Q7" s="1">
        <f>40*150</f>
        <v>6000</v>
      </c>
    </row>
    <row r="8" spans="1:21" s="1" customFormat="1" ht="9" customHeight="1" x14ac:dyDescent="0.3">
      <c r="A8" s="27"/>
      <c r="B8" s="27"/>
      <c r="C8" s="27"/>
      <c r="D8" s="27"/>
      <c r="E8" s="28"/>
      <c r="F8" s="19"/>
      <c r="G8" s="19"/>
      <c r="H8" s="19"/>
      <c r="I8" s="19"/>
      <c r="J8" s="19"/>
      <c r="K8" s="19"/>
      <c r="L8" s="29"/>
      <c r="M8" s="27"/>
    </row>
    <row r="9" spans="1:21" s="37" customFormat="1" ht="30.75" customHeight="1" x14ac:dyDescent="0.25">
      <c r="A9" s="30"/>
      <c r="B9" s="31" t="s">
        <v>23</v>
      </c>
      <c r="C9" s="31"/>
      <c r="D9" s="31"/>
      <c r="E9" s="32">
        <v>9215</v>
      </c>
      <c r="F9" s="33">
        <v>11990.03</v>
      </c>
      <c r="G9" s="33">
        <v>11908.15</v>
      </c>
      <c r="H9" s="33">
        <v>11.38</v>
      </c>
      <c r="I9" s="33">
        <v>34.44</v>
      </c>
      <c r="J9" s="33">
        <v>36.06</v>
      </c>
      <c r="K9" s="34">
        <v>16593920</v>
      </c>
      <c r="L9" s="35" t="s">
        <v>24</v>
      </c>
      <c r="M9" s="36"/>
      <c r="Q9" s="38">
        <f>450+450+900+520+520+520</f>
        <v>3360</v>
      </c>
      <c r="R9" s="39"/>
      <c r="S9" s="39"/>
      <c r="T9" s="39"/>
      <c r="U9" s="39"/>
    </row>
    <row r="10" spans="1:21" s="47" customFormat="1" ht="30.75" customHeight="1" x14ac:dyDescent="0.3">
      <c r="A10" s="40" t="s">
        <v>25</v>
      </c>
      <c r="B10" s="41"/>
      <c r="C10" s="41"/>
      <c r="D10" s="41"/>
      <c r="E10" s="42">
        <v>2186</v>
      </c>
      <c r="F10" s="43">
        <v>4104.2570999999998</v>
      </c>
      <c r="G10" s="44">
        <v>4060.2049000000002</v>
      </c>
      <c r="H10" s="43">
        <v>3.79</v>
      </c>
      <c r="I10" s="43">
        <v>7.01</v>
      </c>
      <c r="J10" s="43">
        <v>26.14</v>
      </c>
      <c r="K10" s="45">
        <v>10153370</v>
      </c>
      <c r="L10" s="40" t="s">
        <v>26</v>
      </c>
      <c r="M10" s="46"/>
      <c r="Q10" s="48">
        <f>70000+10000+1000+3000+5000+10000</f>
        <v>99000</v>
      </c>
    </row>
    <row r="11" spans="1:21" ht="30.75" customHeight="1" x14ac:dyDescent="0.3">
      <c r="A11" s="40" t="s">
        <v>27</v>
      </c>
      <c r="E11" s="42">
        <v>1227</v>
      </c>
      <c r="F11" s="43">
        <v>3284.8056000000001</v>
      </c>
      <c r="G11" s="44">
        <v>3272.48</v>
      </c>
      <c r="H11" s="43">
        <v>1.84</v>
      </c>
      <c r="I11" s="43">
        <v>2.41</v>
      </c>
      <c r="J11" s="43">
        <v>6.84</v>
      </c>
      <c r="K11" s="45">
        <v>3979770</v>
      </c>
      <c r="L11" s="40" t="s">
        <v>28</v>
      </c>
      <c r="M11" s="46"/>
      <c r="Q11" s="21">
        <f>+Q9+6000+1500</f>
        <v>10860</v>
      </c>
    </row>
    <row r="12" spans="1:21" ht="30.75" customHeight="1" x14ac:dyDescent="0.3">
      <c r="A12" s="40" t="s">
        <v>29</v>
      </c>
      <c r="E12" s="42">
        <v>1981</v>
      </c>
      <c r="F12" s="43">
        <v>1380.41</v>
      </c>
      <c r="G12" s="44">
        <v>1374.21</v>
      </c>
      <c r="H12" s="43">
        <v>3.38</v>
      </c>
      <c r="I12" s="43">
        <v>2.73</v>
      </c>
      <c r="J12" s="43">
        <v>0.09</v>
      </c>
      <c r="K12" s="45">
        <v>911099.99999999988</v>
      </c>
      <c r="L12" s="40" t="s">
        <v>30</v>
      </c>
      <c r="M12" s="46"/>
      <c r="Q12" s="21"/>
    </row>
    <row r="13" spans="1:21" ht="30.75" customHeight="1" x14ac:dyDescent="0.3">
      <c r="A13" s="40" t="s">
        <v>31</v>
      </c>
      <c r="E13" s="42">
        <v>650</v>
      </c>
      <c r="F13" s="43">
        <v>866.21029999999996</v>
      </c>
      <c r="G13" s="44">
        <v>850.34029999999996</v>
      </c>
      <c r="H13" s="43">
        <v>0.71</v>
      </c>
      <c r="I13" s="43">
        <v>12.05</v>
      </c>
      <c r="J13" s="43">
        <v>2.99</v>
      </c>
      <c r="K13" s="45">
        <v>767590</v>
      </c>
      <c r="L13" s="40" t="s">
        <v>32</v>
      </c>
      <c r="M13" s="46"/>
    </row>
    <row r="14" spans="1:21" ht="30.75" customHeight="1" x14ac:dyDescent="0.3">
      <c r="A14" s="40" t="s">
        <v>33</v>
      </c>
      <c r="E14" s="42">
        <v>776</v>
      </c>
      <c r="F14" s="43">
        <v>513.49850000000004</v>
      </c>
      <c r="G14" s="44">
        <v>512.74850000000004</v>
      </c>
      <c r="H14" s="43" t="s">
        <v>34</v>
      </c>
      <c r="I14" s="43">
        <v>0.75</v>
      </c>
      <c r="J14" s="43" t="s">
        <v>34</v>
      </c>
      <c r="K14" s="45">
        <v>131969.99999999997</v>
      </c>
      <c r="L14" s="40" t="s">
        <v>35</v>
      </c>
      <c r="M14" s="46"/>
    </row>
    <row r="15" spans="1:21" ht="30.75" customHeight="1" x14ac:dyDescent="0.3">
      <c r="A15" s="40" t="s">
        <v>36</v>
      </c>
      <c r="E15" s="42">
        <v>347</v>
      </c>
      <c r="F15" s="43">
        <v>290.88</v>
      </c>
      <c r="G15" s="44">
        <v>289.88</v>
      </c>
      <c r="H15" s="43">
        <v>1</v>
      </c>
      <c r="I15" s="43" t="s">
        <v>34</v>
      </c>
      <c r="J15" s="43" t="s">
        <v>34</v>
      </c>
      <c r="K15" s="45">
        <v>126230</v>
      </c>
      <c r="L15" s="40" t="s">
        <v>37</v>
      </c>
      <c r="M15" s="46"/>
    </row>
    <row r="16" spans="1:21" ht="30.75" customHeight="1" x14ac:dyDescent="0.3">
      <c r="A16" s="40" t="s">
        <v>38</v>
      </c>
      <c r="E16" s="42">
        <v>802</v>
      </c>
      <c r="F16" s="43">
        <v>534.9</v>
      </c>
      <c r="G16" s="44">
        <v>532.11</v>
      </c>
      <c r="H16" s="43" t="s">
        <v>34</v>
      </c>
      <c r="I16" s="43">
        <v>2.79</v>
      </c>
      <c r="J16" s="43" t="s">
        <v>34</v>
      </c>
      <c r="K16" s="45">
        <v>213609.99999999997</v>
      </c>
      <c r="L16" s="40" t="s">
        <v>39</v>
      </c>
      <c r="M16" s="46"/>
    </row>
    <row r="17" spans="1:13" ht="30.75" customHeight="1" x14ac:dyDescent="0.3">
      <c r="A17" s="40" t="s">
        <v>40</v>
      </c>
      <c r="E17" s="42">
        <v>825</v>
      </c>
      <c r="F17" s="43">
        <v>649.11369999999999</v>
      </c>
      <c r="G17" s="44">
        <v>642.34370000000001</v>
      </c>
      <c r="H17" s="43">
        <v>0.66</v>
      </c>
      <c r="I17" s="43">
        <v>6.11</v>
      </c>
      <c r="J17" s="43" t="s">
        <v>34</v>
      </c>
      <c r="K17" s="45">
        <v>198710</v>
      </c>
      <c r="L17" s="40" t="s">
        <v>41</v>
      </c>
      <c r="M17" s="46"/>
    </row>
    <row r="18" spans="1:13" ht="30.75" customHeight="1" x14ac:dyDescent="0.3">
      <c r="A18" s="40" t="s">
        <v>42</v>
      </c>
      <c r="E18" s="42">
        <v>421</v>
      </c>
      <c r="F18" s="43">
        <v>374.42649999999998</v>
      </c>
      <c r="G18" s="44">
        <v>373.8365</v>
      </c>
      <c r="H18" s="43" t="s">
        <v>34</v>
      </c>
      <c r="I18" s="43">
        <v>0.59</v>
      </c>
      <c r="J18" s="43" t="s">
        <v>34</v>
      </c>
      <c r="K18" s="45">
        <v>111570.00000000001</v>
      </c>
      <c r="L18" s="40" t="s">
        <v>43</v>
      </c>
      <c r="M18" s="46"/>
    </row>
    <row r="19" spans="1:13" ht="3" customHeight="1" x14ac:dyDescent="0.3">
      <c r="A19" s="49"/>
      <c r="E19" s="50">
        <f>SUM(E9:E18)</f>
        <v>18430</v>
      </c>
      <c r="F19" s="51"/>
      <c r="G19" s="52"/>
      <c r="H19" s="51"/>
      <c r="I19" s="51"/>
      <c r="J19" s="51"/>
      <c r="K19" s="52"/>
    </row>
    <row r="20" spans="1:13" ht="3" customHeight="1" x14ac:dyDescent="0.3">
      <c r="A20" s="53"/>
      <c r="B20" s="53"/>
      <c r="C20" s="53"/>
      <c r="D20" s="53"/>
      <c r="E20" s="54"/>
      <c r="F20" s="55"/>
      <c r="G20" s="56"/>
      <c r="H20" s="55"/>
      <c r="I20" s="55"/>
      <c r="J20" s="55"/>
      <c r="K20" s="56"/>
      <c r="L20" s="53"/>
      <c r="M20" s="53"/>
    </row>
    <row r="21" spans="1:13" ht="3" customHeight="1" x14ac:dyDescent="0.3"/>
    <row r="22" spans="1:13" ht="18.75" customHeight="1" x14ac:dyDescent="0.3">
      <c r="A22" s="58" t="s">
        <v>44</v>
      </c>
      <c r="C22" s="59" t="s">
        <v>45</v>
      </c>
      <c r="D22" s="14" t="s">
        <v>46</v>
      </c>
      <c r="J22" s="58" t="s">
        <v>47</v>
      </c>
    </row>
    <row r="23" spans="1:13" x14ac:dyDescent="0.3">
      <c r="C23" s="60"/>
    </row>
    <row r="24" spans="1:13" x14ac:dyDescent="0.3">
      <c r="D24" s="61"/>
      <c r="E24" s="62"/>
    </row>
  </sheetData>
  <mergeCells count="7">
    <mergeCell ref="L3:M3"/>
    <mergeCell ref="A4:D7"/>
    <mergeCell ref="F4:J4"/>
    <mergeCell ref="L4:M7"/>
    <mergeCell ref="F5:J5"/>
    <mergeCell ref="B9:D9"/>
    <mergeCell ref="L9:M9"/>
  </mergeCells>
  <pageMargins left="0.39370078740157483" right="0.19685039370078741" top="0.98425196850393704" bottom="0.3937007874015748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2024-04-22T07:37:48Z</dcterms:created>
  <dcterms:modified xsi:type="dcterms:W3CDTF">2024-04-22T07:37:59Z</dcterms:modified>
</cp:coreProperties>
</file>