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2567\SR_2024_13_Excel_ขออนุมัติ\11.สถิติเกษตร และประมง_67\"/>
    </mc:Choice>
  </mc:AlternateContent>
  <xr:revisionPtr revIDLastSave="0" documentId="8_{BBD7B855-CB37-405B-B892-955447D6FAFF}" xr6:coauthVersionLast="47" xr6:coauthVersionMax="47" xr10:uidLastSave="{00000000-0000-0000-0000-000000000000}"/>
  <bookViews>
    <workbookView xWindow="-120" yWindow="-120" windowWidth="20730" windowHeight="11160" xr2:uid="{0194B046-3BDA-41BA-A4C7-96323C472CBE}"/>
  </bookViews>
  <sheets>
    <sheet name="T-11.7" sheetId="1" r:id="rId1"/>
  </sheets>
  <definedNames>
    <definedName name="_xlnm.Print_Area" localSheetId="0">'T-11.7'!$A$1:$M$36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5" i="1" l="1"/>
  <c r="G65" i="1"/>
  <c r="F65" i="1"/>
  <c r="E65" i="1"/>
  <c r="H64" i="1"/>
  <c r="G64" i="1"/>
  <c r="F64" i="1"/>
  <c r="E64" i="1"/>
  <c r="H63" i="1"/>
  <c r="G63" i="1"/>
  <c r="F63" i="1"/>
  <c r="E63" i="1"/>
  <c r="H62" i="1"/>
  <c r="G62" i="1"/>
  <c r="F62" i="1"/>
  <c r="E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H57" i="1"/>
  <c r="G57" i="1"/>
  <c r="F57" i="1"/>
  <c r="E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H52" i="1"/>
  <c r="G52" i="1"/>
  <c r="F52" i="1"/>
  <c r="E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H47" i="1"/>
  <c r="G47" i="1"/>
  <c r="F47" i="1"/>
  <c r="E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H42" i="1"/>
  <c r="G42" i="1"/>
  <c r="F42" i="1"/>
  <c r="E42" i="1"/>
  <c r="H41" i="1"/>
  <c r="G41" i="1"/>
  <c r="F41" i="1"/>
  <c r="E41" i="1"/>
  <c r="H40" i="1"/>
  <c r="G40" i="1"/>
  <c r="F40" i="1"/>
  <c r="E40" i="1"/>
  <c r="H39" i="1"/>
  <c r="G39" i="1"/>
  <c r="F39" i="1"/>
  <c r="E39" i="1"/>
  <c r="Q34" i="1"/>
  <c r="O34" i="1"/>
  <c r="Q33" i="1"/>
  <c r="O33" i="1"/>
  <c r="Q32" i="1"/>
  <c r="O32" i="1"/>
  <c r="Q31" i="1"/>
  <c r="O31" i="1"/>
  <c r="Q30" i="1"/>
  <c r="O30" i="1"/>
  <c r="Q29" i="1"/>
  <c r="O29" i="1"/>
  <c r="Q28" i="1"/>
  <c r="O28" i="1"/>
  <c r="Q27" i="1"/>
  <c r="O27" i="1"/>
  <c r="Q26" i="1"/>
  <c r="O26" i="1"/>
  <c r="Q25" i="1"/>
  <c r="O25" i="1"/>
  <c r="Q24" i="1"/>
  <c r="O24" i="1"/>
  <c r="Q23" i="1"/>
  <c r="O23" i="1"/>
  <c r="Q22" i="1"/>
  <c r="O22" i="1"/>
  <c r="Q21" i="1"/>
  <c r="O21" i="1"/>
  <c r="Q20" i="1"/>
  <c r="O20" i="1"/>
  <c r="Q19" i="1"/>
  <c r="O19" i="1"/>
  <c r="Q18" i="1"/>
  <c r="O18" i="1"/>
  <c r="Q17" i="1"/>
  <c r="O17" i="1"/>
  <c r="Q16" i="1"/>
  <c r="O16" i="1"/>
  <c r="Q15" i="1"/>
  <c r="O15" i="1"/>
  <c r="Q14" i="1"/>
  <c r="O14" i="1"/>
  <c r="Q13" i="1"/>
  <c r="O13" i="1"/>
  <c r="Q12" i="1"/>
  <c r="O12" i="1"/>
  <c r="Q11" i="1"/>
  <c r="O11" i="1"/>
  <c r="Q10" i="1"/>
  <c r="O10" i="1"/>
  <c r="Q9" i="1"/>
  <c r="O9" i="1"/>
  <c r="Q8" i="1"/>
  <c r="O8" i="1"/>
  <c r="Q7" i="1"/>
  <c r="O7" i="1"/>
</calcChain>
</file>

<file path=xl/sharedStrings.xml><?xml version="1.0" encoding="utf-8"?>
<sst xmlns="http://schemas.openxmlformats.org/spreadsheetml/2006/main" count="73" uniqueCount="73">
  <si>
    <t>ตาราง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</si>
  <si>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2565/2566</t>
  </si>
  <si>
    <t>Table</t>
  </si>
  <si>
    <t>Planted Area of Fruit Trees and Tree Crops, Harvested Area, Production and Yield per Rai by Type of Fruit Trees and Tree Crops: Crop Year 2022/2023</t>
  </si>
  <si>
    <t>ชนิดของไม้ผลและไม้ยืนต้น</t>
  </si>
  <si>
    <t xml:space="preserve">เนื้อที่เพาะปลูก (ไร่)  </t>
  </si>
  <si>
    <t>เนื้อที่เก็บเกี่ยว (ไร่)</t>
  </si>
  <si>
    <t>ผลผลิต (ตัน)</t>
  </si>
  <si>
    <t>ผลผลิตเฉลี่ยต่อไร่ (กก.)</t>
  </si>
  <si>
    <t>Type of fruit trees and tree crops</t>
  </si>
  <si>
    <t>Planted area  (rai)</t>
  </si>
  <si>
    <t>Harvested area (rai)</t>
  </si>
  <si>
    <t>Production (ton)</t>
  </si>
  <si>
    <t>Yield per rai (kgs.)</t>
  </si>
  <si>
    <t>ยางพารา</t>
  </si>
  <si>
    <t>Rubber</t>
  </si>
  <si>
    <t>ปาล์มน้ำมัน</t>
  </si>
  <si>
    <t>Palm oil</t>
  </si>
  <si>
    <t>ยูคาลิปตัส</t>
  </si>
  <si>
    <t>Eucalyptus</t>
  </si>
  <si>
    <t>สัก</t>
  </si>
  <si>
    <t>Teak</t>
  </si>
  <si>
    <t>มะม่วง</t>
  </si>
  <si>
    <t>Mango</t>
  </si>
  <si>
    <t>เงาะ</t>
  </si>
  <si>
    <t>Rambutan</t>
  </si>
  <si>
    <t>ทุเรียน</t>
  </si>
  <si>
    <t>Durian</t>
  </si>
  <si>
    <t>มังคุด</t>
  </si>
  <si>
    <t>Mangosteen</t>
  </si>
  <si>
    <t>ลำไย</t>
  </si>
  <si>
    <t>Longan</t>
  </si>
  <si>
    <t>ลิ้นจี่</t>
  </si>
  <si>
    <t>Lychee</t>
  </si>
  <si>
    <t>ขนุนหนัง</t>
  </si>
  <si>
    <t>Jackfruit</t>
  </si>
  <si>
    <t>กระท้อน</t>
  </si>
  <si>
    <t>Santol</t>
  </si>
  <si>
    <t>ส้มโอ</t>
  </si>
  <si>
    <t>Pomelo</t>
  </si>
  <si>
    <t>ส้มเขียวหวาน</t>
  </si>
  <si>
    <t>Tangerine</t>
  </si>
  <si>
    <t>น้อยหน่า</t>
  </si>
  <si>
    <t>Sugar apple</t>
  </si>
  <si>
    <t>ฝรั่ง</t>
  </si>
  <si>
    <t>Guava</t>
  </si>
  <si>
    <t>พุทรา</t>
  </si>
  <si>
    <t>Jujube</t>
  </si>
  <si>
    <t>มะละกอ</t>
  </si>
  <si>
    <t>Papaya</t>
  </si>
  <si>
    <t>กล้วยน้ำว้า</t>
  </si>
  <si>
    <t xml:space="preserve">Banana (Kluai numwa)  </t>
  </si>
  <si>
    <t>กล้วยหอม</t>
  </si>
  <si>
    <t>Sweet Banana</t>
  </si>
  <si>
    <t>แก้วมังกร</t>
  </si>
  <si>
    <t xml:space="preserve">Dragon Fruit </t>
  </si>
  <si>
    <t>มะนาว</t>
  </si>
  <si>
    <t>lime</t>
  </si>
  <si>
    <t>มะพร้าว</t>
  </si>
  <si>
    <t>Coconut</t>
  </si>
  <si>
    <t>ไผ่</t>
  </si>
  <si>
    <t>Bamboo</t>
  </si>
  <si>
    <t>ชมพู่</t>
  </si>
  <si>
    <t>Java apple</t>
  </si>
  <si>
    <t>หวาย</t>
  </si>
  <si>
    <t>Ratttan</t>
  </si>
  <si>
    <t>กล้วยหอม (ส้ม)</t>
  </si>
  <si>
    <t>Sweet banana (Kluai Som)</t>
  </si>
  <si>
    <t xml:space="preserve">                 1/  </t>
  </si>
  <si>
    <t>ที่มา :</t>
  </si>
  <si>
    <t xml:space="preserve">สำนักงานเกษตรจังหวัดหนองคาย  </t>
  </si>
  <si>
    <t>Source :</t>
  </si>
  <si>
    <t>Nong Khai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</si>
</sst>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_-;\-* #,##0.00_-;_-* &quot;-&quot;??_-;_-@_-"/>
    <numFmt numFmtId="166" formatCode="_-* #,##0_-;\-* #,##0_-;_-* &quot;-&quot;??_-;_-@_-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5"/>
      <color theme="1"/>
      <name val="TH SarabunPSK"/>
      <family val="2"/>
      <charset val="222"/>
    </font>
    <font>
      <b/>
      <sz val="5"/>
      <color theme="1"/>
      <name val="TH SarabunPSK"/>
      <family val="2"/>
      <charset val="222"/>
    </font>
    <font>
      <sz val="13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2"/>
      <color theme="1"/>
      <name val="TH SarabunPSK"/>
      <family val="2"/>
    </font>
    <font>
      <b/>
      <sz val="12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2" applyFont="1"/>
    <xf numFmtId="164" fontId="2" fillId="0" borderId="0" xfId="2" applyNumberFormat="1" applyFont="1" applyAlignment="1">
      <alignment horizont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/>
    <xf numFmtId="0" fontId="5" fillId="0" borderId="0" xfId="2" applyFont="1"/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4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top"/>
    </xf>
    <xf numFmtId="0" fontId="3" fillId="0" borderId="8" xfId="2" applyFont="1" applyBorder="1" applyAlignment="1">
      <alignment horizontal="center" vertical="top"/>
    </xf>
    <xf numFmtId="0" fontId="3" fillId="0" borderId="7" xfId="2" applyFont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/>
    </xf>
    <xf numFmtId="0" fontId="6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166" fontId="8" fillId="0" borderId="10" xfId="1" applyNumberFormat="1" applyFont="1" applyFill="1" applyBorder="1" applyAlignment="1">
      <alignment horizontal="right" vertical="justify" indent="5"/>
    </xf>
    <xf numFmtId="0" fontId="7" fillId="0" borderId="9" xfId="2" applyFont="1" applyBorder="1" applyAlignment="1">
      <alignment horizontal="center" vertical="center"/>
    </xf>
    <xf numFmtId="166" fontId="3" fillId="0" borderId="0" xfId="1" applyNumberFormat="1" applyFont="1"/>
    <xf numFmtId="167" fontId="7" fillId="0" borderId="0" xfId="1" applyNumberFormat="1" applyFont="1" applyFill="1" applyAlignment="1">
      <alignment vertical="center"/>
    </xf>
    <xf numFmtId="165" fontId="7" fillId="0" borderId="0" xfId="2" applyNumberFormat="1" applyFont="1" applyAlignment="1">
      <alignment vertical="center"/>
    </xf>
    <xf numFmtId="0" fontId="7" fillId="0" borderId="9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4" fillId="0" borderId="1" xfId="2" applyFont="1" applyBorder="1"/>
    <xf numFmtId="0" fontId="4" fillId="0" borderId="8" xfId="2" applyFont="1" applyBorder="1"/>
    <xf numFmtId="0" fontId="4" fillId="0" borderId="6" xfId="2" applyFont="1" applyBorder="1" applyAlignment="1">
      <alignment horizontal="right"/>
    </xf>
    <xf numFmtId="0" fontId="4" fillId="0" borderId="6" xfId="2" applyFont="1" applyBorder="1"/>
    <xf numFmtId="0" fontId="4" fillId="0" borderId="7" xfId="2" applyFont="1" applyBorder="1"/>
    <xf numFmtId="0" fontId="4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3" applyFont="1"/>
    <xf numFmtId="0" fontId="3" fillId="0" borderId="0" xfId="3" applyFont="1" applyAlignment="1">
      <alignment horizontal="right"/>
    </xf>
    <xf numFmtId="0" fontId="4" fillId="0" borderId="0" xfId="2" applyFont="1" applyAlignment="1">
      <alignment horizontal="left"/>
    </xf>
    <xf numFmtId="0" fontId="4" fillId="0" borderId="0" xfId="3" applyFont="1"/>
    <xf numFmtId="0" fontId="4" fillId="0" borderId="0" xfId="3" applyFont="1" applyAlignment="1">
      <alignment horizontal="right"/>
    </xf>
    <xf numFmtId="166" fontId="3" fillId="0" borderId="0" xfId="2" applyNumberFormat="1" applyFont="1"/>
  </cellXfs>
  <cellStyles count="4">
    <cellStyle name="Comma" xfId="1" builtinId="3"/>
    <cellStyle name="Normal" xfId="0" builtinId="0"/>
    <cellStyle name="Normal 2 2" xfId="3" xr:uid="{09518EC2-9423-464D-81C2-DF9E5F483DDA}"/>
    <cellStyle name="ปกติ 2" xfId="2" xr:uid="{7E9828FC-40CC-4348-A8D0-C4E26518D0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875E2-2729-4079-A86D-026DAF6101D6}">
  <sheetPr>
    <tabColor rgb="FF92D050"/>
  </sheetPr>
  <dimension ref="A1:R83"/>
  <sheetViews>
    <sheetView showGridLines="0" tabSelected="1" view="pageBreakPreview" zoomScaleNormal="100" zoomScaleSheetLayoutView="100" workbookViewId="0">
      <selection activeCell="E34" sqref="E34:H34"/>
    </sheetView>
  </sheetViews>
  <sheetFormatPr defaultColWidth="9.140625" defaultRowHeight="18.75" x14ac:dyDescent="0.3"/>
  <cols>
    <col min="1" max="1" width="1.7109375" style="3" customWidth="1"/>
    <col min="2" max="2" width="5.85546875" style="3" customWidth="1"/>
    <col min="3" max="3" width="5.28515625" style="3" customWidth="1"/>
    <col min="4" max="4" width="12.28515625" style="3" customWidth="1"/>
    <col min="5" max="6" width="25.140625" style="3" customWidth="1"/>
    <col min="7" max="7" width="21" style="3" customWidth="1"/>
    <col min="8" max="8" width="21.140625" style="3" customWidth="1"/>
    <col min="9" max="9" width="1.42578125" style="3" customWidth="1"/>
    <col min="10" max="10" width="28.28515625" style="3" customWidth="1"/>
    <col min="11" max="11" width="1.7109375" style="3" customWidth="1"/>
    <col min="12" max="14" width="6.7109375" style="3" customWidth="1"/>
    <col min="15" max="15" width="11" style="3" bestFit="1" customWidth="1"/>
    <col min="16" max="16" width="1.7109375" style="3" customWidth="1"/>
    <col min="17" max="17" width="9.85546875" style="3" customWidth="1"/>
    <col min="18" max="16384" width="9.140625" style="3"/>
  </cols>
  <sheetData>
    <row r="1" spans="1:18" s="1" customFormat="1" x14ac:dyDescent="0.3">
      <c r="B1" s="1" t="s">
        <v>0</v>
      </c>
      <c r="C1" s="2">
        <v>11.7</v>
      </c>
      <c r="D1" s="1" t="s">
        <v>1</v>
      </c>
      <c r="I1" s="3"/>
      <c r="J1" s="3"/>
    </row>
    <row r="2" spans="1:18" s="1" customFormat="1" x14ac:dyDescent="0.3">
      <c r="B2" s="1" t="s">
        <v>2</v>
      </c>
      <c r="C2" s="2">
        <v>11.7</v>
      </c>
      <c r="D2" s="1" t="s">
        <v>3</v>
      </c>
      <c r="I2" s="3"/>
      <c r="J2" s="3"/>
    </row>
    <row r="3" spans="1:18" s="4" customFormat="1" ht="7.5" x14ac:dyDescent="0.15">
      <c r="K3" s="5"/>
      <c r="L3" s="5"/>
      <c r="M3" s="6"/>
      <c r="N3" s="6"/>
    </row>
    <row r="4" spans="1:18" ht="20.100000000000001" customHeight="1" x14ac:dyDescent="0.3">
      <c r="A4" s="7" t="s">
        <v>4</v>
      </c>
      <c r="B4" s="7"/>
      <c r="C4" s="7"/>
      <c r="D4" s="8"/>
      <c r="E4" s="9" t="s">
        <v>5</v>
      </c>
      <c r="F4" s="10" t="s">
        <v>6</v>
      </c>
      <c r="G4" s="10" t="s">
        <v>7</v>
      </c>
      <c r="H4" s="11" t="s">
        <v>8</v>
      </c>
      <c r="I4" s="12" t="s">
        <v>9</v>
      </c>
      <c r="J4" s="7"/>
      <c r="K4" s="13"/>
      <c r="L4" s="13"/>
      <c r="M4" s="13"/>
      <c r="N4" s="13"/>
    </row>
    <row r="5" spans="1:18" ht="20.100000000000001" customHeight="1" x14ac:dyDescent="0.3">
      <c r="A5" s="14"/>
      <c r="B5" s="14"/>
      <c r="C5" s="14"/>
      <c r="D5" s="15"/>
      <c r="E5" s="16" t="s">
        <v>10</v>
      </c>
      <c r="F5" s="17" t="s">
        <v>11</v>
      </c>
      <c r="G5" s="17" t="s">
        <v>12</v>
      </c>
      <c r="H5" s="17" t="s">
        <v>13</v>
      </c>
      <c r="I5" s="18"/>
      <c r="J5" s="14"/>
      <c r="K5" s="19"/>
      <c r="L5" s="19"/>
      <c r="M5" s="13"/>
      <c r="N5" s="13"/>
    </row>
    <row r="6" spans="1:18" s="25" customFormat="1" ht="3" customHeight="1" x14ac:dyDescent="0.3">
      <c r="A6" s="20"/>
      <c r="B6" s="20"/>
      <c r="C6" s="20"/>
      <c r="D6" s="20"/>
      <c r="E6" s="21"/>
      <c r="F6" s="22"/>
      <c r="G6" s="23"/>
      <c r="H6" s="23"/>
      <c r="I6" s="20"/>
      <c r="J6" s="20"/>
      <c r="K6" s="24"/>
      <c r="L6" s="24"/>
      <c r="M6" s="24"/>
      <c r="N6" s="24"/>
      <c r="O6" s="3"/>
    </row>
    <row r="7" spans="1:18" s="27" customFormat="1" ht="15.95" customHeight="1" x14ac:dyDescent="0.3">
      <c r="A7" s="26"/>
      <c r="C7" s="28" t="s">
        <v>14</v>
      </c>
      <c r="D7" s="28"/>
      <c r="E7" s="29">
        <v>340359</v>
      </c>
      <c r="F7" s="29">
        <v>318096</v>
      </c>
      <c r="G7" s="29">
        <v>73865</v>
      </c>
      <c r="H7" s="29">
        <v>232</v>
      </c>
      <c r="I7" s="30"/>
      <c r="J7" s="28" t="s">
        <v>15</v>
      </c>
      <c r="O7" s="31">
        <f>H7*F7/1000</f>
        <v>73798.271999999997</v>
      </c>
      <c r="Q7" s="32">
        <f>G7/F7*1000</f>
        <v>232.20977315024396</v>
      </c>
      <c r="R7" s="33"/>
    </row>
    <row r="8" spans="1:18" s="27" customFormat="1" ht="15.95" customHeight="1" x14ac:dyDescent="0.3">
      <c r="A8" s="26"/>
      <c r="C8" s="28" t="s">
        <v>16</v>
      </c>
      <c r="D8" s="28"/>
      <c r="E8" s="29">
        <v>23844</v>
      </c>
      <c r="F8" s="29">
        <v>23029</v>
      </c>
      <c r="G8" s="29">
        <v>38916</v>
      </c>
      <c r="H8" s="29">
        <v>1690</v>
      </c>
      <c r="I8" s="30"/>
      <c r="J8" s="28" t="s">
        <v>17</v>
      </c>
      <c r="O8" s="31">
        <f>H8*F8/1000</f>
        <v>38919.01</v>
      </c>
      <c r="Q8" s="32">
        <f t="shared" ref="Q8:Q34" si="0">G8/F8*1000</f>
        <v>1689.8692952364408</v>
      </c>
      <c r="R8" s="33"/>
    </row>
    <row r="9" spans="1:18" s="27" customFormat="1" ht="15.95" customHeight="1" x14ac:dyDescent="0.3">
      <c r="C9" s="28" t="s">
        <v>18</v>
      </c>
      <c r="E9" s="29">
        <v>11389</v>
      </c>
      <c r="F9" s="29">
        <v>418</v>
      </c>
      <c r="G9" s="29">
        <v>6440</v>
      </c>
      <c r="H9" s="29">
        <v>15406.7</v>
      </c>
      <c r="I9" s="34"/>
      <c r="J9" s="28" t="s">
        <v>19</v>
      </c>
      <c r="O9" s="31">
        <f>H9*F9/1000</f>
        <v>6440.0006000000003</v>
      </c>
      <c r="Q9" s="32">
        <f t="shared" si="0"/>
        <v>15406.6985645933</v>
      </c>
      <c r="R9" s="33"/>
    </row>
    <row r="10" spans="1:18" s="27" customFormat="1" ht="15.95" customHeight="1" x14ac:dyDescent="0.3">
      <c r="C10" s="28" t="s">
        <v>20</v>
      </c>
      <c r="E10" s="29">
        <v>1496</v>
      </c>
      <c r="F10" s="29">
        <v>0</v>
      </c>
      <c r="G10" s="29">
        <v>0</v>
      </c>
      <c r="H10" s="29">
        <v>0</v>
      </c>
      <c r="I10" s="34"/>
      <c r="J10" s="28" t="s">
        <v>21</v>
      </c>
      <c r="K10" s="35"/>
      <c r="L10" s="35"/>
      <c r="M10" s="35"/>
      <c r="N10" s="35"/>
      <c r="O10" s="31">
        <f t="shared" ref="O10:O34" si="1">H10*F10/1000</f>
        <v>0</v>
      </c>
      <c r="Q10" s="32" t="e">
        <f t="shared" si="0"/>
        <v>#DIV/0!</v>
      </c>
      <c r="R10" s="33"/>
    </row>
    <row r="11" spans="1:18" s="27" customFormat="1" ht="15.95" customHeight="1" x14ac:dyDescent="0.3">
      <c r="C11" s="28" t="s">
        <v>22</v>
      </c>
      <c r="E11" s="29">
        <v>720</v>
      </c>
      <c r="F11" s="29">
        <v>235.25</v>
      </c>
      <c r="G11" s="29">
        <v>140.345</v>
      </c>
      <c r="H11" s="29">
        <v>596.58000000000004</v>
      </c>
      <c r="I11" s="34"/>
      <c r="J11" s="28" t="s">
        <v>23</v>
      </c>
      <c r="O11" s="31">
        <f t="shared" si="1"/>
        <v>140.34544500000001</v>
      </c>
      <c r="Q11" s="32">
        <f t="shared" si="0"/>
        <v>596.57810839532408</v>
      </c>
      <c r="R11" s="33"/>
    </row>
    <row r="12" spans="1:18" s="27" customFormat="1" ht="15.95" customHeight="1" x14ac:dyDescent="0.3">
      <c r="C12" s="28" t="s">
        <v>24</v>
      </c>
      <c r="E12" s="29">
        <v>2914.25</v>
      </c>
      <c r="F12" s="29">
        <v>756.75</v>
      </c>
      <c r="G12" s="29">
        <v>522.45000000000005</v>
      </c>
      <c r="H12" s="29">
        <v>690.39</v>
      </c>
      <c r="I12" s="34"/>
      <c r="J12" s="27" t="s">
        <v>25</v>
      </c>
      <c r="O12" s="31">
        <f t="shared" si="1"/>
        <v>522.45263250000005</v>
      </c>
      <c r="Q12" s="32">
        <f t="shared" si="0"/>
        <v>690.38652130822595</v>
      </c>
      <c r="R12" s="33"/>
    </row>
    <row r="13" spans="1:18" s="27" customFormat="1" ht="15.95" customHeight="1" x14ac:dyDescent="0.3">
      <c r="C13" s="28" t="s">
        <v>26</v>
      </c>
      <c r="E13" s="29">
        <v>1416.5</v>
      </c>
      <c r="F13" s="29">
        <v>39</v>
      </c>
      <c r="G13" s="29">
        <v>12.1</v>
      </c>
      <c r="H13" s="29">
        <v>529.44000000000005</v>
      </c>
      <c r="I13" s="34"/>
      <c r="J13" s="28" t="s">
        <v>27</v>
      </c>
      <c r="O13" s="31">
        <f t="shared" si="1"/>
        <v>20.648160000000004</v>
      </c>
      <c r="Q13" s="32">
        <f>G13/F13*1000</f>
        <v>310.25641025641028</v>
      </c>
      <c r="R13" s="33"/>
    </row>
    <row r="14" spans="1:18" s="27" customFormat="1" ht="15.95" customHeight="1" x14ac:dyDescent="0.3">
      <c r="C14" s="28" t="s">
        <v>28</v>
      </c>
      <c r="E14" s="29">
        <v>114</v>
      </c>
      <c r="F14" s="29">
        <v>5</v>
      </c>
      <c r="G14" s="29">
        <v>1.5</v>
      </c>
      <c r="H14" s="29">
        <v>300</v>
      </c>
      <c r="I14" s="34"/>
      <c r="J14" s="28" t="s">
        <v>29</v>
      </c>
      <c r="O14" s="31">
        <f t="shared" si="1"/>
        <v>1.5</v>
      </c>
      <c r="Q14" s="32">
        <f t="shared" si="0"/>
        <v>300</v>
      </c>
      <c r="R14" s="33"/>
    </row>
    <row r="15" spans="1:18" s="27" customFormat="1" ht="15.95" customHeight="1" x14ac:dyDescent="0.3">
      <c r="C15" s="28" t="s">
        <v>30</v>
      </c>
      <c r="E15" s="29">
        <v>832</v>
      </c>
      <c r="F15" s="29">
        <v>264</v>
      </c>
      <c r="G15" s="29">
        <v>212.4</v>
      </c>
      <c r="H15" s="29">
        <v>1643.9299999999998</v>
      </c>
      <c r="I15" s="34"/>
      <c r="J15" s="27" t="s">
        <v>31</v>
      </c>
      <c r="O15" s="31">
        <f t="shared" si="1"/>
        <v>433.99751999999995</v>
      </c>
      <c r="Q15" s="32">
        <f t="shared" si="0"/>
        <v>804.54545454545462</v>
      </c>
      <c r="R15" s="33"/>
    </row>
    <row r="16" spans="1:18" s="27" customFormat="1" ht="15.95" customHeight="1" x14ac:dyDescent="0.3">
      <c r="C16" s="28" t="s">
        <v>32</v>
      </c>
      <c r="E16" s="29">
        <v>274.5</v>
      </c>
      <c r="F16" s="29">
        <v>54</v>
      </c>
      <c r="G16" s="29">
        <v>41.45</v>
      </c>
      <c r="H16" s="29">
        <v>2145.83</v>
      </c>
      <c r="I16" s="34"/>
      <c r="J16" s="27" t="s">
        <v>33</v>
      </c>
      <c r="O16" s="31">
        <f t="shared" si="1"/>
        <v>115.87481999999999</v>
      </c>
      <c r="Q16" s="32">
        <f t="shared" si="0"/>
        <v>767.59259259259261</v>
      </c>
      <c r="R16" s="33"/>
    </row>
    <row r="17" spans="3:18" s="27" customFormat="1" ht="15.95" customHeight="1" x14ac:dyDescent="0.3">
      <c r="C17" s="28" t="s">
        <v>34</v>
      </c>
      <c r="E17" s="29">
        <v>13</v>
      </c>
      <c r="F17" s="29">
        <v>7</v>
      </c>
      <c r="G17" s="29">
        <v>12.5</v>
      </c>
      <c r="H17" s="29">
        <v>1785.71</v>
      </c>
      <c r="I17" s="34"/>
      <c r="J17" s="27" t="s">
        <v>35</v>
      </c>
      <c r="O17" s="31">
        <f t="shared" si="1"/>
        <v>12.499970000000001</v>
      </c>
      <c r="Q17" s="32">
        <f t="shared" si="0"/>
        <v>1785.7142857142858</v>
      </c>
      <c r="R17" s="33"/>
    </row>
    <row r="18" spans="3:18" s="27" customFormat="1" ht="15.95" customHeight="1" x14ac:dyDescent="0.3">
      <c r="C18" s="28" t="s">
        <v>36</v>
      </c>
      <c r="E18" s="29">
        <v>2.25</v>
      </c>
      <c r="F18" s="29">
        <v>1</v>
      </c>
      <c r="G18" s="29">
        <v>1</v>
      </c>
      <c r="H18" s="29">
        <v>1</v>
      </c>
      <c r="I18" s="34"/>
      <c r="J18" s="27" t="s">
        <v>37</v>
      </c>
      <c r="O18" s="31">
        <f t="shared" si="1"/>
        <v>1E-3</v>
      </c>
      <c r="Q18" s="32">
        <f t="shared" si="0"/>
        <v>1000</v>
      </c>
      <c r="R18" s="33"/>
    </row>
    <row r="19" spans="3:18" s="27" customFormat="1" ht="15.95" customHeight="1" x14ac:dyDescent="0.3">
      <c r="C19" s="28" t="s">
        <v>38</v>
      </c>
      <c r="E19" s="29">
        <v>177.75</v>
      </c>
      <c r="F19" s="29">
        <v>22</v>
      </c>
      <c r="G19" s="29">
        <v>35.9</v>
      </c>
      <c r="H19" s="29">
        <v>1631.82</v>
      </c>
      <c r="I19" s="34"/>
      <c r="J19" s="28" t="s">
        <v>39</v>
      </c>
      <c r="O19" s="31">
        <f t="shared" si="1"/>
        <v>35.900040000000004</v>
      </c>
      <c r="Q19" s="32">
        <f t="shared" si="0"/>
        <v>1631.8181818181818</v>
      </c>
      <c r="R19" s="33"/>
    </row>
    <row r="20" spans="3:18" s="27" customFormat="1" ht="15.95" customHeight="1" x14ac:dyDescent="0.3">
      <c r="C20" s="28" t="s">
        <v>40</v>
      </c>
      <c r="E20" s="29">
        <v>302</v>
      </c>
      <c r="F20" s="29">
        <v>34</v>
      </c>
      <c r="G20" s="29">
        <v>69</v>
      </c>
      <c r="H20" s="29">
        <v>2029.41</v>
      </c>
      <c r="I20" s="34"/>
      <c r="J20" s="28" t="s">
        <v>41</v>
      </c>
      <c r="O20" s="31">
        <f t="shared" si="1"/>
        <v>68.999940000000009</v>
      </c>
      <c r="Q20" s="32">
        <f t="shared" si="0"/>
        <v>2029.4117647058822</v>
      </c>
      <c r="R20" s="33"/>
    </row>
    <row r="21" spans="3:18" s="27" customFormat="1" ht="15.95" hidden="1" customHeight="1" x14ac:dyDescent="0.3">
      <c r="C21" s="28" t="s">
        <v>42</v>
      </c>
      <c r="E21" s="29"/>
      <c r="F21" s="29"/>
      <c r="G21" s="29"/>
      <c r="H21" s="29"/>
      <c r="I21" s="34"/>
      <c r="J21" s="27" t="s">
        <v>43</v>
      </c>
      <c r="O21" s="31">
        <f t="shared" si="1"/>
        <v>0</v>
      </c>
      <c r="Q21" s="32" t="e">
        <f t="shared" si="0"/>
        <v>#DIV/0!</v>
      </c>
      <c r="R21" s="33"/>
    </row>
    <row r="22" spans="3:18" s="27" customFormat="1" ht="15.95" customHeight="1" x14ac:dyDescent="0.3">
      <c r="C22" s="28" t="s">
        <v>44</v>
      </c>
      <c r="E22" s="29">
        <v>167.75</v>
      </c>
      <c r="F22" s="29">
        <v>77.5</v>
      </c>
      <c r="G22" s="29">
        <v>98.04</v>
      </c>
      <c r="H22" s="29">
        <v>1265.03</v>
      </c>
      <c r="I22" s="34"/>
      <c r="J22" s="28" t="s">
        <v>45</v>
      </c>
      <c r="O22" s="31">
        <f t="shared" si="1"/>
        <v>98.039824999999993</v>
      </c>
      <c r="Q22" s="32">
        <f t="shared" si="0"/>
        <v>1265.0322580645161</v>
      </c>
      <c r="R22" s="33"/>
    </row>
    <row r="23" spans="3:18" s="27" customFormat="1" ht="15.95" customHeight="1" x14ac:dyDescent="0.3">
      <c r="C23" s="28" t="s">
        <v>46</v>
      </c>
      <c r="E23" s="29">
        <v>519.25</v>
      </c>
      <c r="F23" s="29">
        <v>374.25</v>
      </c>
      <c r="G23" s="29">
        <v>686.75</v>
      </c>
      <c r="H23" s="29">
        <v>1835</v>
      </c>
      <c r="I23" s="34"/>
      <c r="J23" s="27" t="s">
        <v>47</v>
      </c>
      <c r="O23" s="31">
        <f t="shared" si="1"/>
        <v>686.74874999999997</v>
      </c>
      <c r="Q23" s="32">
        <f t="shared" si="0"/>
        <v>1835.00334001336</v>
      </c>
      <c r="R23" s="33"/>
    </row>
    <row r="24" spans="3:18" s="27" customFormat="1" ht="15.95" customHeight="1" x14ac:dyDescent="0.3">
      <c r="C24" s="28" t="s">
        <v>48</v>
      </c>
      <c r="E24" s="29">
        <v>7</v>
      </c>
      <c r="F24" s="29">
        <v>0</v>
      </c>
      <c r="G24" s="29">
        <v>0</v>
      </c>
      <c r="H24" s="29">
        <v>0</v>
      </c>
      <c r="I24" s="34"/>
      <c r="J24" s="27" t="s">
        <v>49</v>
      </c>
      <c r="O24" s="31">
        <f t="shared" si="1"/>
        <v>0</v>
      </c>
      <c r="Q24" s="32" t="e">
        <f t="shared" si="0"/>
        <v>#DIV/0!</v>
      </c>
      <c r="R24" s="33"/>
    </row>
    <row r="25" spans="3:18" s="27" customFormat="1" ht="15.95" customHeight="1" x14ac:dyDescent="0.3">
      <c r="C25" s="28" t="s">
        <v>50</v>
      </c>
      <c r="E25" s="29">
        <v>2326.25</v>
      </c>
      <c r="F25" s="29">
        <v>1014.5</v>
      </c>
      <c r="G25" s="29">
        <v>2115.56</v>
      </c>
      <c r="H25" s="29">
        <v>2085.3200000000002</v>
      </c>
      <c r="I25" s="34"/>
      <c r="J25" s="28" t="s">
        <v>51</v>
      </c>
      <c r="O25" s="31">
        <f t="shared" si="1"/>
        <v>2115.5571400000003</v>
      </c>
      <c r="Q25" s="32">
        <f t="shared" si="0"/>
        <v>2085.3228191227204</v>
      </c>
      <c r="R25" s="33"/>
    </row>
    <row r="26" spans="3:18" s="27" customFormat="1" ht="15.95" customHeight="1" x14ac:dyDescent="0.3">
      <c r="C26" s="28" t="s">
        <v>52</v>
      </c>
      <c r="E26" s="29">
        <v>881.75</v>
      </c>
      <c r="F26" s="29">
        <v>331</v>
      </c>
      <c r="G26" s="29">
        <v>880.40499999999997</v>
      </c>
      <c r="H26" s="29">
        <v>4588.7199999999993</v>
      </c>
      <c r="I26" s="34"/>
      <c r="J26" s="27" t="s">
        <v>53</v>
      </c>
      <c r="O26" s="31">
        <f t="shared" si="1"/>
        <v>1518.8663199999999</v>
      </c>
      <c r="Q26" s="32">
        <f t="shared" si="0"/>
        <v>2659.8338368580057</v>
      </c>
      <c r="R26" s="33"/>
    </row>
    <row r="27" spans="3:18" s="27" customFormat="1" ht="15.95" customHeight="1" x14ac:dyDescent="0.3">
      <c r="C27" s="28" t="s">
        <v>54</v>
      </c>
      <c r="E27" s="29">
        <v>15</v>
      </c>
      <c r="F27" s="29">
        <v>11</v>
      </c>
      <c r="G27" s="29">
        <v>8.0250000000000004</v>
      </c>
      <c r="H27" s="29">
        <v>729.55</v>
      </c>
      <c r="I27" s="34"/>
      <c r="J27" s="28" t="s">
        <v>55</v>
      </c>
      <c r="O27" s="31">
        <f t="shared" si="1"/>
        <v>8.0250499999999985</v>
      </c>
      <c r="Q27" s="32">
        <f t="shared" si="0"/>
        <v>729.54545454545462</v>
      </c>
      <c r="R27" s="33"/>
    </row>
    <row r="28" spans="3:18" s="27" customFormat="1" ht="15.95" customHeight="1" x14ac:dyDescent="0.3">
      <c r="C28" s="28" t="s">
        <v>56</v>
      </c>
      <c r="E28" s="29">
        <v>155.25</v>
      </c>
      <c r="F28" s="29">
        <v>73</v>
      </c>
      <c r="G28" s="29">
        <v>76.805000000000007</v>
      </c>
      <c r="H28" s="29">
        <v>1052.1199999999999</v>
      </c>
      <c r="I28" s="34"/>
      <c r="J28" s="28" t="s">
        <v>57</v>
      </c>
      <c r="O28" s="31">
        <f t="shared" si="1"/>
        <v>76.804760000000002</v>
      </c>
      <c r="Q28" s="32">
        <f t="shared" si="0"/>
        <v>1052.1232876712329</v>
      </c>
      <c r="R28" s="33"/>
    </row>
    <row r="29" spans="3:18" s="27" customFormat="1" ht="15.95" customHeight="1" x14ac:dyDescent="0.3">
      <c r="C29" s="28" t="s">
        <v>58</v>
      </c>
      <c r="E29" s="29">
        <v>886.25</v>
      </c>
      <c r="F29" s="29">
        <v>189</v>
      </c>
      <c r="G29" s="29">
        <v>680.55</v>
      </c>
      <c r="H29" s="29">
        <v>3600.79</v>
      </c>
      <c r="I29" s="34"/>
      <c r="J29" s="27" t="s">
        <v>59</v>
      </c>
      <c r="O29" s="31">
        <f t="shared" si="1"/>
        <v>680.54930999999999</v>
      </c>
      <c r="Q29" s="32">
        <f t="shared" si="0"/>
        <v>3600.7936507936506</v>
      </c>
      <c r="R29" s="33"/>
    </row>
    <row r="30" spans="3:18" s="27" customFormat="1" ht="15.95" customHeight="1" x14ac:dyDescent="0.3">
      <c r="C30" s="28" t="s">
        <v>60</v>
      </c>
      <c r="E30" s="29">
        <v>382</v>
      </c>
      <c r="F30" s="29">
        <v>138</v>
      </c>
      <c r="G30" s="29">
        <v>119.319</v>
      </c>
      <c r="H30" s="29">
        <v>864.63</v>
      </c>
      <c r="I30" s="34"/>
      <c r="J30" s="27" t="s">
        <v>61</v>
      </c>
      <c r="O30" s="31">
        <f t="shared" si="1"/>
        <v>119.31894</v>
      </c>
      <c r="Q30" s="32">
        <f t="shared" si="0"/>
        <v>864.63043478260875</v>
      </c>
      <c r="R30" s="33"/>
    </row>
    <row r="31" spans="3:18" s="27" customFormat="1" ht="15.95" customHeight="1" x14ac:dyDescent="0.3">
      <c r="C31" s="28" t="s">
        <v>62</v>
      </c>
      <c r="E31" s="29">
        <v>19.5</v>
      </c>
      <c r="F31" s="29">
        <v>0</v>
      </c>
      <c r="G31" s="29">
        <v>0</v>
      </c>
      <c r="H31" s="29">
        <v>0</v>
      </c>
      <c r="I31" s="34"/>
      <c r="J31" s="28" t="s">
        <v>63</v>
      </c>
      <c r="O31" s="31">
        <f t="shared" si="1"/>
        <v>0</v>
      </c>
      <c r="Q31" s="32" t="e">
        <f t="shared" si="0"/>
        <v>#DIV/0!</v>
      </c>
      <c r="R31" s="33"/>
    </row>
    <row r="32" spans="3:18" s="27" customFormat="1" ht="15.95" customHeight="1" x14ac:dyDescent="0.3">
      <c r="C32" s="28" t="s">
        <v>64</v>
      </c>
      <c r="E32" s="29">
        <v>9</v>
      </c>
      <c r="F32" s="29">
        <v>9</v>
      </c>
      <c r="G32" s="29">
        <v>1.08</v>
      </c>
      <c r="H32" s="29">
        <v>120</v>
      </c>
      <c r="I32" s="34"/>
      <c r="J32" s="28" t="s">
        <v>65</v>
      </c>
      <c r="O32" s="31">
        <f t="shared" si="1"/>
        <v>1.08</v>
      </c>
      <c r="Q32" s="32">
        <f t="shared" si="0"/>
        <v>120.00000000000001</v>
      </c>
      <c r="R32" s="33"/>
    </row>
    <row r="33" spans="1:18" s="27" customFormat="1" ht="15.95" customHeight="1" x14ac:dyDescent="0.3">
      <c r="C33" s="28" t="s">
        <v>66</v>
      </c>
      <c r="E33" s="29">
        <v>839.75</v>
      </c>
      <c r="F33" s="29">
        <v>305</v>
      </c>
      <c r="G33" s="29">
        <v>832.02499999999998</v>
      </c>
      <c r="H33" s="29">
        <v>2727.95</v>
      </c>
      <c r="I33" s="34"/>
      <c r="J33" s="28" t="s">
        <v>67</v>
      </c>
      <c r="O33" s="31">
        <f t="shared" si="1"/>
        <v>832.02475000000004</v>
      </c>
      <c r="Q33" s="32">
        <f t="shared" si="0"/>
        <v>2727.9508196721308</v>
      </c>
      <c r="R33" s="33"/>
    </row>
    <row r="34" spans="1:18" s="4" customFormat="1" x14ac:dyDescent="0.3">
      <c r="A34" s="36"/>
      <c r="B34" s="36"/>
      <c r="C34" s="36"/>
      <c r="D34" s="36"/>
      <c r="E34" s="37"/>
      <c r="F34" s="37"/>
      <c r="G34" s="38"/>
      <c r="H34" s="39"/>
      <c r="I34" s="40"/>
      <c r="J34" s="36"/>
      <c r="K34" s="36"/>
      <c r="L34" s="36"/>
      <c r="O34" s="31">
        <f t="shared" si="1"/>
        <v>0</v>
      </c>
      <c r="Q34" s="32" t="e">
        <f t="shared" si="0"/>
        <v>#DIV/0!</v>
      </c>
    </row>
    <row r="35" spans="1:18" s="4" customFormat="1" ht="7.5" x14ac:dyDescent="0.15">
      <c r="G35" s="41"/>
    </row>
    <row r="36" spans="1:18" s="44" customFormat="1" x14ac:dyDescent="0.3">
      <c r="A36" s="42" t="s">
        <v>68</v>
      </c>
      <c r="B36" s="3"/>
      <c r="C36" s="43" t="s">
        <v>69</v>
      </c>
      <c r="D36" s="44" t="s">
        <v>70</v>
      </c>
      <c r="F36" s="45" t="s">
        <v>71</v>
      </c>
      <c r="G36" s="44" t="s">
        <v>72</v>
      </c>
      <c r="K36" s="3"/>
      <c r="L36" s="3"/>
      <c r="M36" s="3"/>
      <c r="N36" s="3"/>
    </row>
    <row r="37" spans="1:18" s="47" customFormat="1" ht="7.5" x14ac:dyDescent="0.15">
      <c r="A37" s="46"/>
      <c r="B37" s="4"/>
      <c r="C37" s="41"/>
      <c r="F37" s="48"/>
      <c r="K37" s="4"/>
      <c r="L37" s="4"/>
      <c r="M37" s="4"/>
      <c r="N37" s="4"/>
    </row>
    <row r="39" spans="1:18" x14ac:dyDescent="0.3">
      <c r="E39" s="49">
        <f>ROUND(E7,0)</f>
        <v>340359</v>
      </c>
      <c r="F39" s="49">
        <f t="shared" ref="F39:H39" si="2">ROUND(F7,0)</f>
        <v>318096</v>
      </c>
      <c r="G39" s="49">
        <f t="shared" si="2"/>
        <v>73865</v>
      </c>
      <c r="H39" s="49">
        <f t="shared" si="2"/>
        <v>232</v>
      </c>
    </row>
    <row r="40" spans="1:18" x14ac:dyDescent="0.3">
      <c r="E40" s="49">
        <f t="shared" ref="E40:H55" si="3">ROUND(E8,0)</f>
        <v>23844</v>
      </c>
      <c r="F40" s="49">
        <f t="shared" si="3"/>
        <v>23029</v>
      </c>
      <c r="G40" s="49">
        <f t="shared" si="3"/>
        <v>38916</v>
      </c>
      <c r="H40" s="49">
        <f t="shared" si="3"/>
        <v>1690</v>
      </c>
    </row>
    <row r="41" spans="1:18" x14ac:dyDescent="0.3">
      <c r="E41" s="49">
        <f t="shared" si="3"/>
        <v>11389</v>
      </c>
      <c r="F41" s="49">
        <f t="shared" si="3"/>
        <v>418</v>
      </c>
      <c r="G41" s="49">
        <f t="shared" si="3"/>
        <v>6440</v>
      </c>
      <c r="H41" s="49">
        <f t="shared" si="3"/>
        <v>15407</v>
      </c>
    </row>
    <row r="42" spans="1:18" x14ac:dyDescent="0.3">
      <c r="E42" s="49">
        <f t="shared" si="3"/>
        <v>1496</v>
      </c>
      <c r="F42" s="49">
        <f t="shared" si="3"/>
        <v>0</v>
      </c>
      <c r="G42" s="49">
        <f t="shared" si="3"/>
        <v>0</v>
      </c>
      <c r="H42" s="49">
        <f t="shared" si="3"/>
        <v>0</v>
      </c>
    </row>
    <row r="43" spans="1:18" x14ac:dyDescent="0.3">
      <c r="E43" s="49">
        <f t="shared" si="3"/>
        <v>720</v>
      </c>
      <c r="F43" s="49">
        <f t="shared" si="3"/>
        <v>235</v>
      </c>
      <c r="G43" s="49">
        <f t="shared" si="3"/>
        <v>140</v>
      </c>
      <c r="H43" s="49">
        <f t="shared" si="3"/>
        <v>597</v>
      </c>
    </row>
    <row r="44" spans="1:18" x14ac:dyDescent="0.3">
      <c r="E44" s="49">
        <f t="shared" si="3"/>
        <v>2914</v>
      </c>
      <c r="F44" s="49">
        <f t="shared" si="3"/>
        <v>757</v>
      </c>
      <c r="G44" s="49">
        <f t="shared" si="3"/>
        <v>522</v>
      </c>
      <c r="H44" s="49">
        <f t="shared" si="3"/>
        <v>690</v>
      </c>
    </row>
    <row r="45" spans="1:18" x14ac:dyDescent="0.3">
      <c r="E45" s="49">
        <f t="shared" si="3"/>
        <v>1417</v>
      </c>
      <c r="F45" s="49">
        <f t="shared" si="3"/>
        <v>39</v>
      </c>
      <c r="G45" s="49">
        <f t="shared" si="3"/>
        <v>12</v>
      </c>
      <c r="H45" s="49">
        <f t="shared" si="3"/>
        <v>529</v>
      </c>
    </row>
    <row r="46" spans="1:18" x14ac:dyDescent="0.3">
      <c r="E46" s="49">
        <f t="shared" si="3"/>
        <v>114</v>
      </c>
      <c r="F46" s="49">
        <f t="shared" si="3"/>
        <v>5</v>
      </c>
      <c r="G46" s="49">
        <f t="shared" si="3"/>
        <v>2</v>
      </c>
      <c r="H46" s="49">
        <f t="shared" si="3"/>
        <v>300</v>
      </c>
    </row>
    <row r="47" spans="1:18" x14ac:dyDescent="0.3">
      <c r="E47" s="49">
        <f t="shared" si="3"/>
        <v>832</v>
      </c>
      <c r="F47" s="49">
        <f t="shared" si="3"/>
        <v>264</v>
      </c>
      <c r="G47" s="49">
        <f t="shared" si="3"/>
        <v>212</v>
      </c>
      <c r="H47" s="49">
        <f t="shared" si="3"/>
        <v>1644</v>
      </c>
    </row>
    <row r="48" spans="1:18" x14ac:dyDescent="0.3">
      <c r="E48" s="49">
        <f t="shared" si="3"/>
        <v>275</v>
      </c>
      <c r="F48" s="49">
        <f t="shared" si="3"/>
        <v>54</v>
      </c>
      <c r="G48" s="49">
        <f t="shared" si="3"/>
        <v>41</v>
      </c>
      <c r="H48" s="49">
        <f t="shared" si="3"/>
        <v>2146</v>
      </c>
    </row>
    <row r="49" spans="5:8" x14ac:dyDescent="0.3">
      <c r="E49" s="49">
        <f t="shared" si="3"/>
        <v>13</v>
      </c>
      <c r="F49" s="49">
        <f t="shared" si="3"/>
        <v>7</v>
      </c>
      <c r="G49" s="49">
        <f t="shared" si="3"/>
        <v>13</v>
      </c>
      <c r="H49" s="49">
        <f t="shared" si="3"/>
        <v>1786</v>
      </c>
    </row>
    <row r="50" spans="5:8" x14ac:dyDescent="0.3">
      <c r="E50" s="49">
        <f t="shared" si="3"/>
        <v>2</v>
      </c>
      <c r="F50" s="49">
        <f t="shared" si="3"/>
        <v>1</v>
      </c>
      <c r="G50" s="49">
        <f t="shared" si="3"/>
        <v>1</v>
      </c>
      <c r="H50" s="49">
        <f t="shared" si="3"/>
        <v>1</v>
      </c>
    </row>
    <row r="51" spans="5:8" x14ac:dyDescent="0.3">
      <c r="E51" s="49">
        <f t="shared" si="3"/>
        <v>178</v>
      </c>
      <c r="F51" s="49">
        <f t="shared" si="3"/>
        <v>22</v>
      </c>
      <c r="G51" s="49">
        <f t="shared" si="3"/>
        <v>36</v>
      </c>
      <c r="H51" s="49">
        <f t="shared" si="3"/>
        <v>1632</v>
      </c>
    </row>
    <row r="52" spans="5:8" x14ac:dyDescent="0.3">
      <c r="E52" s="49">
        <f t="shared" si="3"/>
        <v>302</v>
      </c>
      <c r="F52" s="49">
        <f t="shared" si="3"/>
        <v>34</v>
      </c>
      <c r="G52" s="49">
        <f t="shared" si="3"/>
        <v>69</v>
      </c>
      <c r="H52" s="49">
        <f t="shared" si="3"/>
        <v>2029</v>
      </c>
    </row>
    <row r="53" spans="5:8" x14ac:dyDescent="0.3">
      <c r="E53" s="49">
        <f t="shared" si="3"/>
        <v>0</v>
      </c>
      <c r="F53" s="49">
        <f t="shared" si="3"/>
        <v>0</v>
      </c>
      <c r="G53" s="49">
        <f t="shared" si="3"/>
        <v>0</v>
      </c>
      <c r="H53" s="49">
        <f t="shared" si="3"/>
        <v>0</v>
      </c>
    </row>
    <row r="54" spans="5:8" x14ac:dyDescent="0.3">
      <c r="E54" s="49">
        <f t="shared" si="3"/>
        <v>168</v>
      </c>
      <c r="F54" s="49">
        <f t="shared" si="3"/>
        <v>78</v>
      </c>
      <c r="G54" s="49">
        <f t="shared" si="3"/>
        <v>98</v>
      </c>
      <c r="H54" s="49">
        <f t="shared" si="3"/>
        <v>1265</v>
      </c>
    </row>
    <row r="55" spans="5:8" x14ac:dyDescent="0.3">
      <c r="E55" s="49">
        <f t="shared" si="3"/>
        <v>519</v>
      </c>
      <c r="F55" s="49">
        <f t="shared" si="3"/>
        <v>374</v>
      </c>
      <c r="G55" s="49">
        <f t="shared" si="3"/>
        <v>687</v>
      </c>
      <c r="H55" s="49">
        <f t="shared" si="3"/>
        <v>1835</v>
      </c>
    </row>
    <row r="56" spans="5:8" x14ac:dyDescent="0.3">
      <c r="E56" s="49">
        <f t="shared" ref="E56:H65" si="4">ROUND(E24,0)</f>
        <v>7</v>
      </c>
      <c r="F56" s="49">
        <f t="shared" si="4"/>
        <v>0</v>
      </c>
      <c r="G56" s="49">
        <f t="shared" si="4"/>
        <v>0</v>
      </c>
      <c r="H56" s="49">
        <f t="shared" si="4"/>
        <v>0</v>
      </c>
    </row>
    <row r="57" spans="5:8" x14ac:dyDescent="0.3">
      <c r="E57" s="49">
        <f t="shared" si="4"/>
        <v>2326</v>
      </c>
      <c r="F57" s="49">
        <f t="shared" si="4"/>
        <v>1015</v>
      </c>
      <c r="G57" s="49">
        <f t="shared" si="4"/>
        <v>2116</v>
      </c>
      <c r="H57" s="49">
        <f t="shared" si="4"/>
        <v>2085</v>
      </c>
    </row>
    <row r="58" spans="5:8" x14ac:dyDescent="0.3">
      <c r="E58" s="49">
        <f t="shared" si="4"/>
        <v>882</v>
      </c>
      <c r="F58" s="49">
        <f t="shared" si="4"/>
        <v>331</v>
      </c>
      <c r="G58" s="49">
        <f t="shared" si="4"/>
        <v>880</v>
      </c>
      <c r="H58" s="49">
        <f t="shared" si="4"/>
        <v>4589</v>
      </c>
    </row>
    <row r="59" spans="5:8" x14ac:dyDescent="0.3">
      <c r="E59" s="49">
        <f t="shared" si="4"/>
        <v>15</v>
      </c>
      <c r="F59" s="49">
        <f t="shared" si="4"/>
        <v>11</v>
      </c>
      <c r="G59" s="49">
        <f t="shared" si="4"/>
        <v>8</v>
      </c>
      <c r="H59" s="49">
        <f t="shared" si="4"/>
        <v>730</v>
      </c>
    </row>
    <row r="60" spans="5:8" x14ac:dyDescent="0.3">
      <c r="E60" s="49">
        <f t="shared" si="4"/>
        <v>155</v>
      </c>
      <c r="F60" s="49">
        <f t="shared" si="4"/>
        <v>73</v>
      </c>
      <c r="G60" s="49">
        <f t="shared" si="4"/>
        <v>77</v>
      </c>
      <c r="H60" s="49">
        <f t="shared" si="4"/>
        <v>1052</v>
      </c>
    </row>
    <row r="61" spans="5:8" x14ac:dyDescent="0.3">
      <c r="E61" s="49">
        <f t="shared" si="4"/>
        <v>886</v>
      </c>
      <c r="F61" s="49">
        <f t="shared" si="4"/>
        <v>189</v>
      </c>
      <c r="G61" s="49">
        <f t="shared" si="4"/>
        <v>681</v>
      </c>
      <c r="H61" s="49">
        <f t="shared" si="4"/>
        <v>3601</v>
      </c>
    </row>
    <row r="62" spans="5:8" x14ac:dyDescent="0.3">
      <c r="E62" s="49">
        <f t="shared" si="4"/>
        <v>382</v>
      </c>
      <c r="F62" s="49">
        <f t="shared" si="4"/>
        <v>138</v>
      </c>
      <c r="G62" s="49">
        <f t="shared" si="4"/>
        <v>119</v>
      </c>
      <c r="H62" s="49">
        <f t="shared" si="4"/>
        <v>865</v>
      </c>
    </row>
    <row r="63" spans="5:8" x14ac:dyDescent="0.3">
      <c r="E63" s="49">
        <f t="shared" si="4"/>
        <v>20</v>
      </c>
      <c r="F63" s="49">
        <f t="shared" si="4"/>
        <v>0</v>
      </c>
      <c r="G63" s="49">
        <f t="shared" si="4"/>
        <v>0</v>
      </c>
      <c r="H63" s="49">
        <f t="shared" si="4"/>
        <v>0</v>
      </c>
    </row>
    <row r="64" spans="5:8" x14ac:dyDescent="0.3">
      <c r="E64" s="49">
        <f t="shared" si="4"/>
        <v>9</v>
      </c>
      <c r="F64" s="49">
        <f t="shared" si="4"/>
        <v>9</v>
      </c>
      <c r="G64" s="49">
        <f t="shared" si="4"/>
        <v>1</v>
      </c>
      <c r="H64" s="49">
        <f t="shared" si="4"/>
        <v>120</v>
      </c>
    </row>
    <row r="65" spans="5:8" x14ac:dyDescent="0.3">
      <c r="E65" s="49">
        <f t="shared" si="4"/>
        <v>840</v>
      </c>
      <c r="F65" s="49">
        <f t="shared" si="4"/>
        <v>305</v>
      </c>
      <c r="G65" s="49">
        <f t="shared" si="4"/>
        <v>832</v>
      </c>
      <c r="H65" s="49">
        <f t="shared" si="4"/>
        <v>2728</v>
      </c>
    </row>
    <row r="66" spans="5:8" x14ac:dyDescent="0.3">
      <c r="E66" s="49"/>
      <c r="F66" s="49"/>
      <c r="G66" s="49"/>
      <c r="H66" s="49"/>
    </row>
    <row r="67" spans="5:8" x14ac:dyDescent="0.3">
      <c r="E67" s="49"/>
      <c r="F67" s="49"/>
      <c r="G67" s="49"/>
      <c r="H67" s="49"/>
    </row>
    <row r="68" spans="5:8" x14ac:dyDescent="0.3">
      <c r="E68" s="49"/>
      <c r="F68" s="49"/>
      <c r="G68" s="49"/>
      <c r="H68" s="49"/>
    </row>
    <row r="69" spans="5:8" x14ac:dyDescent="0.3">
      <c r="E69" s="49"/>
      <c r="F69" s="49"/>
      <c r="G69" s="49"/>
      <c r="H69" s="49"/>
    </row>
    <row r="70" spans="5:8" x14ac:dyDescent="0.3">
      <c r="E70" s="49"/>
      <c r="F70" s="49"/>
      <c r="G70" s="49"/>
      <c r="H70" s="49"/>
    </row>
    <row r="71" spans="5:8" x14ac:dyDescent="0.3">
      <c r="E71" s="49"/>
      <c r="F71" s="49"/>
      <c r="G71" s="49"/>
      <c r="H71" s="49"/>
    </row>
    <row r="72" spans="5:8" x14ac:dyDescent="0.3">
      <c r="E72" s="49"/>
      <c r="F72" s="49"/>
      <c r="G72" s="49"/>
      <c r="H72" s="49"/>
    </row>
    <row r="73" spans="5:8" x14ac:dyDescent="0.3">
      <c r="E73" s="49"/>
      <c r="F73" s="49"/>
      <c r="G73" s="49"/>
      <c r="H73" s="49"/>
    </row>
    <row r="74" spans="5:8" x14ac:dyDescent="0.3">
      <c r="E74" s="49"/>
      <c r="F74" s="49"/>
      <c r="G74" s="49"/>
      <c r="H74" s="49"/>
    </row>
    <row r="75" spans="5:8" x14ac:dyDescent="0.3">
      <c r="E75" s="49"/>
      <c r="F75" s="49"/>
      <c r="G75" s="49"/>
      <c r="H75" s="49"/>
    </row>
    <row r="76" spans="5:8" x14ac:dyDescent="0.3">
      <c r="E76" s="49"/>
      <c r="F76" s="49"/>
      <c r="G76" s="49"/>
      <c r="H76" s="49"/>
    </row>
    <row r="77" spans="5:8" x14ac:dyDescent="0.3">
      <c r="E77" s="49"/>
      <c r="F77" s="49"/>
      <c r="G77" s="49"/>
      <c r="H77" s="49"/>
    </row>
    <row r="78" spans="5:8" x14ac:dyDescent="0.3">
      <c r="E78" s="49"/>
      <c r="F78" s="49"/>
      <c r="G78" s="49"/>
      <c r="H78" s="49"/>
    </row>
    <row r="79" spans="5:8" x14ac:dyDescent="0.3">
      <c r="E79" s="49"/>
      <c r="F79" s="49"/>
      <c r="G79" s="49"/>
      <c r="H79" s="49"/>
    </row>
    <row r="80" spans="5:8" x14ac:dyDescent="0.3">
      <c r="E80" s="49"/>
      <c r="F80" s="49"/>
      <c r="G80" s="49"/>
      <c r="H80" s="49"/>
    </row>
    <row r="81" spans="5:8" x14ac:dyDescent="0.3">
      <c r="E81" s="49"/>
      <c r="F81" s="49"/>
      <c r="G81" s="49"/>
      <c r="H81" s="49"/>
    </row>
    <row r="82" spans="5:8" x14ac:dyDescent="0.3">
      <c r="E82" s="49"/>
      <c r="F82" s="49"/>
      <c r="G82" s="49"/>
      <c r="H82" s="49"/>
    </row>
    <row r="83" spans="5:8" x14ac:dyDescent="0.3">
      <c r="E83" s="49"/>
      <c r="F83" s="49"/>
      <c r="G83" s="49"/>
      <c r="H83" s="49"/>
    </row>
  </sheetData>
  <mergeCells count="2">
    <mergeCell ref="A4:D5"/>
    <mergeCell ref="I4:J5"/>
  </mergeCells>
  <pageMargins left="0.39370078740157483" right="0.19685039370078741" top="0.98425196850393704" bottom="0.39370078740157483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T-11.7</vt:lpstr>
      <vt:lpstr>'T-11.7'!Print_Area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2024-04-22T07:37:24Z</dcterms:created>
  <dcterms:modified xsi:type="dcterms:W3CDTF">2024-04-22T07:37:29Z</dcterms:modified>
</cp:coreProperties>
</file>