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ุพาณี\อัพข้อมูลขึ้น web host\สรง\Q4-2566\"/>
    </mc:Choice>
  </mc:AlternateContent>
  <xr:revisionPtr revIDLastSave="0" documentId="13_ncr:1_{46CC6159-A23F-4C41-A16B-6EADE42E171E}" xr6:coauthVersionLast="47" xr6:coauthVersionMax="47" xr10:uidLastSave="{00000000-0000-0000-0000-000000000000}"/>
  <bookViews>
    <workbookView xWindow="13185" yWindow="240" windowWidth="14745" windowHeight="15030" xr2:uid="{C9FC20EE-6BB3-42A8-86FF-1BE12E4EB3EA}"/>
  </bookViews>
  <sheets>
    <sheet name="T3 น.29 (2)" sheetId="2" r:id="rId1"/>
  </sheets>
  <definedNames>
    <definedName name="_xlnm.Print_Area" localSheetId="0">'T3 น.29 (2)'!$A$1:$E$39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2" l="1"/>
  <c r="C24" i="2"/>
  <c r="D24" i="2"/>
  <c r="B25" i="2"/>
  <c r="C25" i="2"/>
  <c r="D25" i="2"/>
  <c r="B27" i="2"/>
  <c r="C27" i="2"/>
  <c r="D27" i="2"/>
  <c r="B28" i="2"/>
  <c r="C28" i="2"/>
  <c r="D28" i="2"/>
  <c r="B29" i="2"/>
  <c r="C29" i="2"/>
  <c r="D29" i="2"/>
  <c r="B31" i="2"/>
  <c r="C31" i="2"/>
  <c r="D31" i="2"/>
  <c r="B32" i="2"/>
  <c r="C32" i="2"/>
  <c r="D32" i="2"/>
  <c r="B34" i="2"/>
  <c r="C34" i="2"/>
  <c r="D34" i="2"/>
  <c r="B35" i="2"/>
  <c r="C35" i="2"/>
  <c r="D35" i="2"/>
</calcChain>
</file>

<file path=xl/sharedStrings.xml><?xml version="1.0" encoding="utf-8"?>
<sst xmlns="http://schemas.openxmlformats.org/spreadsheetml/2006/main" count="44" uniqueCount="26">
  <si>
    <t xml:space="preserve">ตารางที่  3  จำนวนและร้อยละของประชากรอายุ 15 ปีขึ้นไปที่มีงานทำ จำแนกตามอาชีพ และเพศ </t>
  </si>
  <si>
    <t>อาชีพ</t>
  </si>
  <si>
    <t>รวม</t>
  </si>
  <si>
    <t>ชาย</t>
  </si>
  <si>
    <t>หญิง</t>
  </si>
  <si>
    <t xml:space="preserve">      จำนวน</t>
  </si>
  <si>
    <t>ยอดรวม</t>
  </si>
  <si>
    <t xml:space="preserve">1.  ผู้จัดการ ข้าราชการระดับอาวุโส </t>
  </si>
  <si>
    <t xml:space="preserve">     และผู้บัญญัติกฏหมาย  </t>
  </si>
  <si>
    <t>2.  ผู้ประกอบวิชาชีพด้านต่าง ๆ</t>
  </si>
  <si>
    <t>3.  เจ้าหน้าที่เทคนิคและผู้ประกอบวิชาชีพ</t>
  </si>
  <si>
    <t xml:space="preserve">     ที่เกี่ยวข้องกับด้านต่าง ๆ</t>
  </si>
  <si>
    <t>4.  เสมียน</t>
  </si>
  <si>
    <t xml:space="preserve">5.  พนักงานบริการและผู้จำหน่ายสินค้า </t>
  </si>
  <si>
    <t>6.  ผู้ปฏิบัติงานที่มีฝีมือในด้านการเกษตร ป่าไม้</t>
  </si>
  <si>
    <t xml:space="preserve">     และการประมง</t>
  </si>
  <si>
    <t>7.  ช่างฝีมือและผู้ปฏิบัติงานที่เกี่ยวข้อง</t>
  </si>
  <si>
    <t xml:space="preserve">8.  ผู้ควบคุมเครื่องจักรโรงงานและเครื่องจักร </t>
  </si>
  <si>
    <t xml:space="preserve">     และผู้ปฏิบัติงานด้านการประกอบ</t>
  </si>
  <si>
    <t>9.  ผู้ประกอบอาชีพงานพื้นฐาน</t>
  </si>
  <si>
    <t>10. คนงานซึ่งมิได้จำแนกไว้ในหมวดอื่น</t>
  </si>
  <si>
    <t>-</t>
  </si>
  <si>
    <t xml:space="preserve">       ร้อยละ</t>
  </si>
  <si>
    <t>2.  ผู้ประกอบวิชาชีพด้านต่างๆ</t>
  </si>
  <si>
    <t xml:space="preserve">     ที่เกี่ยวข้องกับด้านต่างๆ</t>
  </si>
  <si>
    <t xml:space="preserve">                ไตรมาสที่ 4 (ตุลาคม - ธันวาคม)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</si>
</sst>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b/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b/>
      <sz val="13.5"/>
      <name val="TH SarabunPSK"/>
      <family val="2"/>
    </font>
    <font>
      <sz val="14"/>
      <name val="TH SarabunPSK"/>
      <family val="2"/>
    </font>
    <font>
      <sz val="14"/>
      <color rgb="FFFF0000"/>
      <name val="TH SarabunPSK"/>
      <family val="2"/>
    </font>
    <font>
      <sz val="12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1" fillId="0" borderId="0"/>
  </cellStyleXfs>
  <cellXfs count="39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 applyAlignment="1">
      <alignment horizontal="center"/>
    </xf>
    <xf numFmtId="0" fontId="3" fillId="0" borderId="1" xfId="1" applyFont="1" applyBorder="1"/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right" vertical="center"/>
    </xf>
    <xf numFmtId="0" fontId="5" fillId="0" borderId="1" xfId="1" applyFont="1" applyBorder="1"/>
    <xf numFmtId="0" fontId="5" fillId="0" borderId="0" xfId="1" applyFont="1"/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right"/>
    </xf>
    <xf numFmtId="0" fontId="2" fillId="0" borderId="3" xfId="1" applyFont="1" applyBorder="1" applyAlignment="1">
      <alignment horizontal="right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quotePrefix="1" applyFont="1" applyAlignment="1">
      <alignment horizontal="left" vertical="center"/>
    </xf>
    <xf numFmtId="0" fontId="8" fillId="0" borderId="0" xfId="1" applyFont="1" applyAlignment="1">
      <alignment vertical="center"/>
    </xf>
    <xf numFmtId="49" fontId="8" fillId="0" borderId="0" xfId="1" quotePrefix="1" applyNumberFormat="1" applyFont="1" applyAlignment="1">
      <alignment vertical="center" readingOrder="1"/>
    </xf>
    <xf numFmtId="0" fontId="8" fillId="0" borderId="0" xfId="1" applyFont="1" applyAlignment="1">
      <alignment horizontal="left" vertical="center"/>
    </xf>
    <xf numFmtId="49" fontId="8" fillId="0" borderId="0" xfId="1" applyNumberFormat="1" applyFont="1" applyAlignment="1">
      <alignment horizontal="left" vertical="center"/>
    </xf>
    <xf numFmtId="49" fontId="8" fillId="0" borderId="0" xfId="1" quotePrefix="1" applyNumberFormat="1" applyFont="1" applyAlignment="1">
      <alignment horizontal="left" vertical="center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164" fontId="6" fillId="0" borderId="0" xfId="1" applyNumberFormat="1" applyFont="1" applyAlignment="1">
      <alignment horizontal="right"/>
    </xf>
    <xf numFmtId="164" fontId="8" fillId="0" borderId="0" xfId="1" applyNumberFormat="1" applyFont="1" applyAlignment="1">
      <alignment horizontal="right" vertical="center" indent="3"/>
    </xf>
    <xf numFmtId="164" fontId="8" fillId="0" borderId="0" xfId="1" applyNumberFormat="1" applyFont="1" applyAlignment="1">
      <alignment horizontal="right" vertical="center"/>
    </xf>
    <xf numFmtId="164" fontId="8" fillId="0" borderId="0" xfId="1" applyNumberFormat="1" applyFont="1" applyAlignment="1">
      <alignment vertical="center"/>
    </xf>
    <xf numFmtId="0" fontId="9" fillId="0" borderId="0" xfId="1" applyFont="1" applyAlignment="1">
      <alignment vertical="center"/>
    </xf>
    <xf numFmtId="0" fontId="8" fillId="0" borderId="1" xfId="1" quotePrefix="1" applyFont="1" applyBorder="1" applyAlignment="1">
      <alignment horizontal="left" vertical="center"/>
    </xf>
    <xf numFmtId="164" fontId="8" fillId="0" borderId="1" xfId="1" quotePrefix="1" applyNumberFormat="1" applyFont="1" applyBorder="1" applyAlignment="1">
      <alignment horizontal="right" indent="3"/>
    </xf>
    <xf numFmtId="164" fontId="8" fillId="0" borderId="1" xfId="1" quotePrefix="1" applyNumberFormat="1" applyFont="1" applyBorder="1" applyAlignment="1">
      <alignment horizontal="right" vertical="center"/>
    </xf>
    <xf numFmtId="0" fontId="8" fillId="0" borderId="1" xfId="1" applyFont="1" applyBorder="1"/>
    <xf numFmtId="0" fontId="8" fillId="0" borderId="0" xfId="1" applyFont="1"/>
    <xf numFmtId="0" fontId="8" fillId="0" borderId="3" xfId="1" applyFont="1" applyBorder="1"/>
    <xf numFmtId="164" fontId="8" fillId="0" borderId="0" xfId="1" quotePrefix="1" applyNumberFormat="1" applyFont="1" applyAlignment="1">
      <alignment horizontal="right" vertical="center"/>
    </xf>
    <xf numFmtId="0" fontId="10" fillId="0" borderId="0" xfId="1" applyFont="1"/>
    <xf numFmtId="164" fontId="10" fillId="0" borderId="0" xfId="1" applyNumberFormat="1" applyFont="1" applyAlignment="1">
      <alignment horizontal="right" vertical="center"/>
    </xf>
    <xf numFmtId="0" fontId="3" fillId="0" borderId="0" xfId="1" applyFont="1" applyAlignment="1">
      <alignment horizontal="center"/>
    </xf>
    <xf numFmtId="3" fontId="8" fillId="0" borderId="0" xfId="3" applyNumberFormat="1" applyFont="1" applyAlignment="1">
      <alignment horizontal="right"/>
    </xf>
    <xf numFmtId="3" fontId="6" fillId="0" borderId="0" xfId="3" applyNumberFormat="1" applyFont="1" applyAlignment="1">
      <alignment horizontal="right"/>
    </xf>
  </cellXfs>
  <cellStyles count="4">
    <cellStyle name="Normal 2" xfId="1" xr:uid="{B995BBAD-3B9D-4520-B546-A496EA2C486B}"/>
    <cellStyle name="ปกติ" xfId="0" builtinId="0"/>
    <cellStyle name="ปกติ 2" xfId="2" xr:uid="{83034CDF-69BE-497B-9081-834A86A51A94}"/>
    <cellStyle name="ปกติ 3" xfId="3" xr:uid="{2A74C8BF-167C-428B-84CB-B70734DF98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C54EC-6FAF-4481-A06C-99DC88ECC24C}">
  <sheetPr>
    <tabColor rgb="FF00B050"/>
  </sheetPr>
  <dimension ref="A1:G41"/>
  <sheetViews>
    <sheetView showGridLines="0" tabSelected="1" zoomScale="115" zoomScaleNormal="115" zoomScaleSheetLayoutView="106" workbookViewId="0">
      <selection activeCell="A7" sqref="A7"/>
    </sheetView>
  </sheetViews>
  <sheetFormatPr defaultRowHeight="18" customHeight="1"/>
  <cols>
    <col min="1" max="1" width="48.42578125" style="34" customWidth="1"/>
    <col min="2" max="3" width="15.28515625" style="34" customWidth="1"/>
    <col min="4" max="4" width="13.7109375" style="34" customWidth="1"/>
    <col min="5" max="5" width="1.42578125" style="34" customWidth="1"/>
    <col min="6" max="16384" width="9.140625" style="34"/>
  </cols>
  <sheetData>
    <row r="1" spans="1:5" s="2" customFormat="1" ht="27" customHeight="1">
      <c r="A1" s="1" t="s">
        <v>0</v>
      </c>
    </row>
    <row r="2" spans="1:5" s="2" customFormat="1" ht="21">
      <c r="A2" s="1" t="s">
        <v>25</v>
      </c>
    </row>
    <row r="3" spans="1:5" s="2" customFormat="1" ht="9.9499999999999993" customHeight="1">
      <c r="A3" s="3"/>
      <c r="B3" s="3"/>
      <c r="C3" s="3"/>
      <c r="D3" s="3"/>
      <c r="E3" s="4"/>
    </row>
    <row r="4" spans="1:5" s="8" customFormat="1" ht="24" customHeight="1">
      <c r="A4" s="5" t="s">
        <v>1</v>
      </c>
      <c r="B4" s="6" t="s">
        <v>2</v>
      </c>
      <c r="C4" s="6" t="s">
        <v>3</v>
      </c>
      <c r="D4" s="6" t="s">
        <v>4</v>
      </c>
      <c r="E4" s="7"/>
    </row>
    <row r="5" spans="1:5" s="8" customFormat="1" ht="26.1" customHeight="1">
      <c r="A5" s="9"/>
      <c r="B5" s="10"/>
      <c r="C5" s="11" t="s">
        <v>5</v>
      </c>
      <c r="D5" s="11"/>
    </row>
    <row r="6" spans="1:5" s="13" customFormat="1" ht="21" customHeight="1">
      <c r="A6" s="12" t="s">
        <v>6</v>
      </c>
      <c r="B6" s="38">
        <v>391890.14</v>
      </c>
      <c r="C6" s="38">
        <v>207428.12</v>
      </c>
      <c r="D6" s="38">
        <v>184462.03</v>
      </c>
    </row>
    <row r="7" spans="1:5" s="15" customFormat="1" ht="20.100000000000001" customHeight="1">
      <c r="A7" s="14" t="s">
        <v>7</v>
      </c>
    </row>
    <row r="8" spans="1:5" s="15" customFormat="1" ht="20.100000000000001" customHeight="1">
      <c r="A8" s="16" t="s">
        <v>8</v>
      </c>
      <c r="B8" s="37">
        <v>12934</v>
      </c>
      <c r="C8" s="37">
        <v>9335.75</v>
      </c>
      <c r="D8" s="37">
        <v>3598.25</v>
      </c>
    </row>
    <row r="9" spans="1:5" s="15" customFormat="1" ht="20.100000000000001" customHeight="1">
      <c r="A9" s="17" t="s">
        <v>9</v>
      </c>
      <c r="B9" s="37">
        <v>26637.86</v>
      </c>
      <c r="C9" s="37">
        <v>8962.57</v>
      </c>
      <c r="D9" s="37">
        <v>17675.29</v>
      </c>
    </row>
    <row r="10" spans="1:5" s="15" customFormat="1" ht="20.100000000000001" customHeight="1">
      <c r="A10" s="14" t="s">
        <v>10</v>
      </c>
    </row>
    <row r="11" spans="1:5" s="15" customFormat="1" ht="20.100000000000001" customHeight="1">
      <c r="A11" s="18" t="s">
        <v>11</v>
      </c>
      <c r="B11" s="37">
        <v>22145.77</v>
      </c>
      <c r="C11" s="37">
        <v>13292.95</v>
      </c>
      <c r="D11" s="37">
        <v>8852.82</v>
      </c>
    </row>
    <row r="12" spans="1:5" s="15" customFormat="1" ht="20.100000000000001" customHeight="1">
      <c r="A12" s="17" t="s">
        <v>12</v>
      </c>
      <c r="B12" s="37">
        <v>22582.52</v>
      </c>
      <c r="C12" s="37">
        <v>6882.15</v>
      </c>
      <c r="D12" s="37">
        <v>15700.38</v>
      </c>
    </row>
    <row r="13" spans="1:5" s="15" customFormat="1" ht="20.100000000000001" customHeight="1">
      <c r="A13" s="14" t="s">
        <v>13</v>
      </c>
      <c r="B13" s="37">
        <v>70461.33</v>
      </c>
      <c r="C13" s="37">
        <v>28435.41</v>
      </c>
      <c r="D13" s="37">
        <v>42025.919999999998</v>
      </c>
    </row>
    <row r="14" spans="1:5" s="15" customFormat="1" ht="20.100000000000001" customHeight="1">
      <c r="A14" s="14" t="s">
        <v>14</v>
      </c>
    </row>
    <row r="15" spans="1:5" s="15" customFormat="1" ht="20.100000000000001" customHeight="1">
      <c r="A15" s="19" t="s">
        <v>15</v>
      </c>
      <c r="B15" s="37">
        <v>51656.98</v>
      </c>
      <c r="C15" s="37">
        <v>35136.21</v>
      </c>
      <c r="D15" s="37">
        <v>16520.77</v>
      </c>
    </row>
    <row r="16" spans="1:5" s="15" customFormat="1" ht="20.100000000000001" customHeight="1">
      <c r="A16" s="14" t="s">
        <v>16</v>
      </c>
      <c r="B16" s="37">
        <v>52577.39</v>
      </c>
      <c r="C16" s="37">
        <v>31330.21</v>
      </c>
      <c r="D16" s="37">
        <v>21247.18</v>
      </c>
    </row>
    <row r="17" spans="1:7" s="15" customFormat="1" ht="20.100000000000001" customHeight="1">
      <c r="A17" s="14" t="s">
        <v>17</v>
      </c>
    </row>
    <row r="18" spans="1:7" s="15" customFormat="1" ht="20.100000000000001" customHeight="1">
      <c r="A18" s="19" t="s">
        <v>18</v>
      </c>
      <c r="B18" s="37">
        <v>86279.19</v>
      </c>
      <c r="C18" s="37">
        <v>52452.2</v>
      </c>
      <c r="D18" s="37">
        <v>33826.99</v>
      </c>
    </row>
    <row r="19" spans="1:7" s="15" customFormat="1" ht="20.100000000000001" customHeight="1">
      <c r="A19" s="17" t="s">
        <v>19</v>
      </c>
      <c r="B19" s="37">
        <v>46615.11</v>
      </c>
      <c r="C19" s="37">
        <v>21600.66</v>
      </c>
      <c r="D19" s="37">
        <v>25014.45</v>
      </c>
    </row>
    <row r="20" spans="1:7" s="15" customFormat="1" ht="20.100000000000001" customHeight="1">
      <c r="A20" s="14" t="s">
        <v>20</v>
      </c>
      <c r="B20" s="37" t="s">
        <v>21</v>
      </c>
      <c r="C20" s="37" t="s">
        <v>21</v>
      </c>
      <c r="D20" s="37" t="s">
        <v>21</v>
      </c>
    </row>
    <row r="21" spans="1:7" s="8" customFormat="1" ht="30" customHeight="1">
      <c r="A21" s="20"/>
      <c r="B21" s="10"/>
      <c r="C21" s="21" t="s">
        <v>22</v>
      </c>
      <c r="D21" s="21"/>
    </row>
    <row r="22" spans="1:7" s="15" customFormat="1" ht="21" customHeight="1">
      <c r="A22" s="12" t="s">
        <v>6</v>
      </c>
      <c r="B22" s="22">
        <v>99.999999999999986</v>
      </c>
      <c r="C22" s="22">
        <v>100</v>
      </c>
      <c r="D22" s="22">
        <v>100</v>
      </c>
    </row>
    <row r="23" spans="1:7" s="15" customFormat="1" ht="20.100000000000001" customHeight="1">
      <c r="A23" s="14" t="s">
        <v>7</v>
      </c>
      <c r="B23" s="23"/>
      <c r="C23" s="23"/>
      <c r="D23" s="23"/>
    </row>
    <row r="24" spans="1:7" s="15" customFormat="1" ht="20.100000000000001" customHeight="1">
      <c r="A24" s="16" t="s">
        <v>8</v>
      </c>
      <c r="B24" s="24">
        <f>(B8/391890)*100</f>
        <v>3.3004159330424354</v>
      </c>
      <c r="C24" s="24">
        <f>(C8/207428)*100</f>
        <v>4.5007183215380762</v>
      </c>
      <c r="D24" s="24">
        <f>(D8/184462)*100</f>
        <v>1.9506727672908242</v>
      </c>
    </row>
    <row r="25" spans="1:7" s="15" customFormat="1" ht="20.100000000000001" customHeight="1">
      <c r="A25" s="17" t="s">
        <v>23</v>
      </c>
      <c r="B25" s="24">
        <f>(B9/391890)*100</f>
        <v>6.7972798489372019</v>
      </c>
      <c r="C25" s="24">
        <f>(C9/207428)*100</f>
        <v>4.3208101124245522</v>
      </c>
      <c r="D25" s="24">
        <f>(D9/184462)*100</f>
        <v>9.5820765252463929</v>
      </c>
    </row>
    <row r="26" spans="1:7" s="15" customFormat="1" ht="20.100000000000001" customHeight="1">
      <c r="A26" s="14" t="s">
        <v>10</v>
      </c>
      <c r="B26" s="24"/>
      <c r="C26" s="24"/>
      <c r="D26" s="24"/>
      <c r="G26" s="25"/>
    </row>
    <row r="27" spans="1:7" s="15" customFormat="1" ht="20.100000000000001" customHeight="1">
      <c r="A27" s="18" t="s">
        <v>24</v>
      </c>
      <c r="B27" s="24">
        <f>(B11/391890)*100</f>
        <v>5.6510168669779786</v>
      </c>
      <c r="C27" s="24">
        <f>(C11/207428)*100</f>
        <v>6.408464623869488</v>
      </c>
      <c r="D27" s="24">
        <f>(D11/184462)*100</f>
        <v>4.7992648892454808</v>
      </c>
    </row>
    <row r="28" spans="1:7" s="15" customFormat="1" ht="20.100000000000001" customHeight="1">
      <c r="A28" s="17" t="s">
        <v>12</v>
      </c>
      <c r="B28" s="24">
        <f>(B12/391890)*100</f>
        <v>5.7624639567225504</v>
      </c>
      <c r="C28" s="24">
        <f>(C12/207428)*100</f>
        <v>3.3178500491736886</v>
      </c>
      <c r="D28" s="24">
        <f>(D12/184462)*100</f>
        <v>8.511444091465993</v>
      </c>
    </row>
    <row r="29" spans="1:7" s="15" customFormat="1" ht="20.100000000000001" customHeight="1">
      <c r="A29" s="14" t="s">
        <v>13</v>
      </c>
      <c r="B29" s="24">
        <f>(B13/391890)*100</f>
        <v>17.979874454566332</v>
      </c>
      <c r="C29" s="24">
        <f>(C13/207428)*100</f>
        <v>13.708568756387759</v>
      </c>
      <c r="D29" s="24">
        <f>(D13/184462)*100</f>
        <v>22.782968849952834</v>
      </c>
      <c r="G29" s="26"/>
    </row>
    <row r="30" spans="1:7" s="15" customFormat="1" ht="20.100000000000001" customHeight="1">
      <c r="A30" s="14" t="s">
        <v>14</v>
      </c>
      <c r="B30" s="24"/>
      <c r="C30" s="24"/>
      <c r="D30" s="24"/>
    </row>
    <row r="31" spans="1:7" s="15" customFormat="1" ht="20.100000000000001" customHeight="1">
      <c r="A31" s="19" t="s">
        <v>15</v>
      </c>
      <c r="B31" s="24">
        <f>(B15/391890)*100</f>
        <v>13.181499910689226</v>
      </c>
      <c r="C31" s="24">
        <f>(C15/207428)*100</f>
        <v>16.938990878762748</v>
      </c>
      <c r="D31" s="24">
        <f>(D15/184462)*100</f>
        <v>8.9561915191204697</v>
      </c>
    </row>
    <row r="32" spans="1:7" s="15" customFormat="1" ht="20.100000000000001" customHeight="1">
      <c r="A32" s="14" t="s">
        <v>16</v>
      </c>
      <c r="B32" s="24">
        <f>(B16/391890)*100</f>
        <v>13.416364285896554</v>
      </c>
      <c r="C32" s="24">
        <f>(C16/207428)*100</f>
        <v>15.104137339221319</v>
      </c>
      <c r="D32" s="24">
        <f>(D16/184462)*100</f>
        <v>11.518459086424304</v>
      </c>
      <c r="G32" s="26"/>
    </row>
    <row r="33" spans="1:5" s="15" customFormat="1" ht="20.100000000000001" customHeight="1">
      <c r="A33" s="14" t="s">
        <v>17</v>
      </c>
      <c r="B33" s="24"/>
      <c r="C33" s="24"/>
      <c r="D33" s="24"/>
    </row>
    <row r="34" spans="1:5" s="15" customFormat="1" ht="20.100000000000001" customHeight="1">
      <c r="A34" s="19" t="s">
        <v>18</v>
      </c>
      <c r="B34" s="24">
        <f>(B18/391890)*100</f>
        <v>22.016175457398759</v>
      </c>
      <c r="C34" s="24">
        <f>(C18/207428)*100</f>
        <v>25.286942939236745</v>
      </c>
      <c r="D34" s="24">
        <f>(D18/184462)*100</f>
        <v>18.33818889527382</v>
      </c>
    </row>
    <row r="35" spans="1:5" s="15" customFormat="1" ht="20.100000000000001" customHeight="1">
      <c r="A35" s="17" t="s">
        <v>19</v>
      </c>
      <c r="B35" s="24">
        <f>(B19/391890)*100</f>
        <v>11.894947561815815</v>
      </c>
      <c r="C35" s="24">
        <f>(C19/207428)*100</f>
        <v>10.413570009834739</v>
      </c>
      <c r="D35" s="24">
        <f>(D19/184462)*100</f>
        <v>13.560760481833659</v>
      </c>
    </row>
    <row r="36" spans="1:5" s="15" customFormat="1" ht="20.100000000000001" customHeight="1">
      <c r="A36" s="14" t="s">
        <v>20</v>
      </c>
      <c r="B36" s="24" t="s">
        <v>21</v>
      </c>
      <c r="C36" s="24" t="s">
        <v>21</v>
      </c>
      <c r="D36" s="24" t="s">
        <v>21</v>
      </c>
    </row>
    <row r="37" spans="1:5" s="31" customFormat="1" ht="5.0999999999999996" customHeight="1">
      <c r="A37" s="27"/>
      <c r="B37" s="28"/>
      <c r="C37" s="29"/>
      <c r="D37" s="29"/>
      <c r="E37" s="30"/>
    </row>
    <row r="38" spans="1:5" s="31" customFormat="1" ht="18" customHeight="1">
      <c r="A38" s="32"/>
      <c r="B38" s="33"/>
      <c r="C38" s="33"/>
      <c r="D38" s="33"/>
    </row>
    <row r="39" spans="1:5" s="31" customFormat="1" ht="18" customHeight="1">
      <c r="B39" s="24"/>
    </row>
    <row r="40" spans="1:5" s="31" customFormat="1" ht="18" customHeight="1">
      <c r="A40" s="36"/>
      <c r="B40" s="36"/>
      <c r="C40" s="36"/>
      <c r="D40" s="36"/>
    </row>
    <row r="41" spans="1:5" ht="18" customHeight="1">
      <c r="B41" s="35"/>
    </row>
  </sheetData>
  <mergeCells count="1">
    <mergeCell ref="A40:D40"/>
  </mergeCells>
  <pageMargins left="0.98425196850393704" right="0.59055118110236227" top="0.98425196850393704" bottom="0.47244094488188981" header="0.39370078740157483" footer="0.31496062992125984"/>
  <pageSetup paperSize="9" scale="97" orientation="portrait" horizontalDpi="4294967293" r:id="rId1"/>
  <headerFooter>
    <oddHeader>&amp;R&amp;"TH SarabunPSK,ธรรมดา"&amp;16 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T3 น.29 (2)</vt:lpstr>
      <vt:lpstr>'T3 น.29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2023-07-20T07:49:26Z</dcterms:created>
  <dcterms:modified xsi:type="dcterms:W3CDTF">2024-02-22T08:11:42Z</dcterms:modified>
</cp:coreProperties>
</file>